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jhfilesrv\02.04財政係\財政係業務データ\09【ok】財政公表\Ｒ4\05 財政状況資料集\R5.3月（R3決算分析追加）\③国県確認後、公表資料\"/>
    </mc:Choice>
  </mc:AlternateContent>
  <xr:revisionPtr revIDLastSave="0" documentId="8_{1135160D-96C5-4B17-ABD1-CF799A72CC1A}"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<sst xmlns="http://schemas.openxmlformats.org/spreadsheetml/2006/main" count="1141" uniqueCount="606">
  <si>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</si>
  <si>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</si>
  <si>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</si>
  <si>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</si>
  <si>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</si>
  <si>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</si>
  <si>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</si>
  <si>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</si>
  <si>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</si>
  <si>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</si>
  <si>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</si>
  <si>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</si>
  <si>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</si>
  <si>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</si>
  <si>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</si>
  <si>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</si>
  <si>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</si>
  <si>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</si>
  <si>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</si>
  <si>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</si>
  <si>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</si>
  <si>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</si>
  <si>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</si>
  <si>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</si>
  <si>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</si>
  <si>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</si>
  <si>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</si>
  <si>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</si>
  <si>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</si>
  <si>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</si>
  <si>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</si>
  <si>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</si>
  <si>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</si>
  <si>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</si>
  <si>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</si>
  <si>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</si>
  <si>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</si>
  <si>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</si>
  <si>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</si>
  <si>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</si>
  <si>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</si>
  <si>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</si>
  <si>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</si>
  <si>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</si>
  <si>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</si>
  <si>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</si>
  <si>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</si>
  <si>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</si>
  <si>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</si>
  <si>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</si>
  <si>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</si>
  <si>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</si>
  <si>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</si>
  <si>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</si>
  <si>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</si>
  <si>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</si>
  <si>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</si>
  <si>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</si>
  <si>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</si>
  <si>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</si>
  <si>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</si>
  <si>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</si>
  <si>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</si>
  <si>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</si>
  <si>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</si>
  <si>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</si>
  <si>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</si>
  <si>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</si>
  <si>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</si>
  <si>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</si>
  <si>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</si>
  <si>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</si>
  <si>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</si>
  <si>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</si>
  <si>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</si>
  <si>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</si>
  <si>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</si>
  <si>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</si>
  <si>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</si>
  <si>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</si>
  <si>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</si>
  <si>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</si>
  <si>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</si>
  <si>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</si>
  <si>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</si>
  <si>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</si>
  <si>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</si>
  <si>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</si>
  <si>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</si>
  <si>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</si>
  <si>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</si>
  <si>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</si>
  <si>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</si>
  <si>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</si>
  <si>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</si>
  <si>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</si>
  <si>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</si>
  <si>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</si>
  <si>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</si>
  <si>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</si>
  <si>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</si>
  <si>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</si>
  <si>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</si>
  <si>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</si>
  <si>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</si>
  <si>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</si>
  <si>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</si>
  <si>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</si>
  <si>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</si>
  <si>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</si>
  <si>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</si>
  <si>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</si>
  <si>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</si>
  <si>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</si>
  <si>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</si>
  <si>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</si>
  <si>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</si>
  <si>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</si>
  <si>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</si>
  <si>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</si>
  <si>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</si>
  <si>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</si>
  <si>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</si>
  <si>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</si>
  <si>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</si>
  <si>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</si>
  <si>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</si>
  <si>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</si>
  <si>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</si>
  <si>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</si>
  <si>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</si>
  <si>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</si>
  <si>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</si>
  <si>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</si>
  <si>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</si>
  <si>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</si>
  <si>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</si>
  <si>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</si>
  <si>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</si>
  <si>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</si>
  <si>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</si>
  <si>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</si>
  <si>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</si>
  <si>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</si>
  <si>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</si>
  <si>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</si>
  <si>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</si>
  <si>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</si>
  <si>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</si>
  <si>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</si>
  <si>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</si>
  <si>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</si>
  <si>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</si>
  <si>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</si>
  <si>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</si>
  <si>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</si>
  <si>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</si>
  <si>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</si>
  <si>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</si>
  <si>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</si>
  <si>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</si>
  <si>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</si>
  <si>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</si>
  <si>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</si>
  <si>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</si>
  <si>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</si>
  <si>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</si>
  <si>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</si>
  <si>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</si>
  <si>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</si>
  <si>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</si>
  <si>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</si>
  <si>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</si>
  <si>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</si>
  <si>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</si>
  <si>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</si>
  <si>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</si>
  <si>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</si>
  <si>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</si>
  <si>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</si>
  <si>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</si>
  <si>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</si>
  <si>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</si>
  <si>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</si>
  <si>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</si>
  <si>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</si>
  <si>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</si>
  <si>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</si>
  <si>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</si>
  <si>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</si>
  <si>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</si>
  <si>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</si>
  <si>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</si>
  <si>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</si>
  <si>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</si>
  <si>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</si>
  <si>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</si>
  <si>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</si>
  <si>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</si>
  <si>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</si>
  <si>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</si>
  <si>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</si>
  <si>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</si>
  <si>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</si>
  <si>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</si>
  <si>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</si>
  <si>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</si>
  <si>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</si>
  <si>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</si>
  <si>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</si>
  <si>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</si>
  <si>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</si>
  <si>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</si>
  <si>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</si>
  <si>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</si>
  <si>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</si>
  <si>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</si>
  <si>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</si>
  <si>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</si>
  <si>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</si>
  <si>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</si>
  <si>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</si>
  <si>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</si>
  <si>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</si>
  <si>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</si>
  <si>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</si>
  <si>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</si>
  <si>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</si>
  <si>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</si>
  <si>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</si>
  <si>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</si>
  <si>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</si>
  <si>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</si>
  <si>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</si>
  <si>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</si>
  <si>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</si>
  <si>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</si>
  <si>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</si>
  <si>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</si>
  <si>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</si>
  <si>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</si>
  <si>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</si>
  <si>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</si>
  <si>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</si>
  <si>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</si>
  <si>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</si>
  <si>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</si>
  <si>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</si>
  <si>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</si>
  <si>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</si>
  <si>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</si>
  <si>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</si>
  <si>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</si>
  <si>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</si>
  <si>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</si>
  <si>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</si>
  <si>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</si>
  <si>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</si>
  <si>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</si>
  <si>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</si>
  <si>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</si>
  <si>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</si>
  <si>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</si>
  <si>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</si>
  <si>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</si>
  <si>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</si>
  <si>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</si>
  <si>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</si>
  <si>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</si>
  <si>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</si>
  <si>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</si>
  <si>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</si>
  <si>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</si>
  <si>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</si>
  <si>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</si>
  <si>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</si>
  <si>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</si>
  <si>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</si>
  <si>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</si>
  <si>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</si>
  <si>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</si>
  <si>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</si>
  <si>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</si>
  <si>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</si>
  <si>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</si>
  <si>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</si>
  <si>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</si>
  <si>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</si>
  <si>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</si>
  <si>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</si>
  <si>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</si>
  <si>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</si>
  <si>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</si>
  <si>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</si>
  <si>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</si>
  <si>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</si>
  <si>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</si>
  <si>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</si>
  <si>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</si>
  <si>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</si>
  <si>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</si>
  <si>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</si>
  <si>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</si>
  <si>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</si>
  <si>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</si>
  <si>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</si>
  <si>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</si>
  <si>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</si>
  <si>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</si>
  <si>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</si>
  <si>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</si>
  <si>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</si>
  <si>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</si>
  <si>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</si>
  <si>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</si>
  <si>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</si>
  <si>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</si>
  <si>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</si>
  <si>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</si>
  <si>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</si>
  <si>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</si>
  <si>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</si>
  <si>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</si>
  <si>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</si>
  <si>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</si>
  <si>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</si>
  <si>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</si>
  <si>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</si>
  <si>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</si>
  <si>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</si>
  <si>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</si>
  <si>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</si>
  <si>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</si>
  <si>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</si>
  <si>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</si>
  <si>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</si>
  <si>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</si>
  <si>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</si>
  <si>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</si>
  <si>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</si>
  <si>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</si>
  <si>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</si>
  <si>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</si>
  <si>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</si>
  <si>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</si>
  <si>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</si>
  <si>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</si>
  <si>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</si>
  <si>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</si>
  <si>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</si>
  <si>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</si>
  <si>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</si>
  <si>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</si>
  <si>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</si>
  <si>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</si>
  <si>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</si>
  <si>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</si>
  <si>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</si>
  <si>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</si>
  <si>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</si>
  <si>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</si>
  <si>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</si>
  <si>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</si>
  <si>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</si>
  <si>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</si>
  <si>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</si>
  <si>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</si>
  <si>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</si>
  <si>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</si>
  <si>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</si>
  <si>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</si>
  <si>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</si>
  <si>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</si>
  <si>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</si>
  <si>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</si>
  <si>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</si>
  <si>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</si>
  <si>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</si>
  <si>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</si>
  <si>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</si>
  <si>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</si>
  <si>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</si>
  <si>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</si>
  <si>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</si>
  <si>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</si>
  <si>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</si>
  <si>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</si>
  <si>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</si>
  <si>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</si>
  <si>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</si>
  <si>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</si>
  <si>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</si>
  <si>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</si>
  <si>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</si>
  <si>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</si>
  <si>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</si>
  <si>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</si>
  <si>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</si>
  <si>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</si>
  <si>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</si>
  <si>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</si>
  <si>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</si>
  <si>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</si>
  <si>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</si>
  <si>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</si>
  <si>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</si>
  <si>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</si>
  <si>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</si>
  <si>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</si>
  <si>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</si>
  <si>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</si>
  <si>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</si>
  <si>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</si>
  <si>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</si>
  <si>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</si>
  <si>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</si>
  <si>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</si>
  <si>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</si>
  <si>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</si>
  <si>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</si>
  <si>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</si>
  <si>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</si>
  <si>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</si>
  <si>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</si>
  <si>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</si>
  <si>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</si>
  <si>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</si>
  <si>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</si>
  <si>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</si>
  <si>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</si>
  <si>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</si>
  <si>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</si>
  <si>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</si>
  <si>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</si>
  <si>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</si>
  <si>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</si>
  <si>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</si>
  <si>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</si>
  <si>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</si>
  <si>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</si>
  <si>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</si>
  <si>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</si>
  <si>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</si>
  <si>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</si>
  <si>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</si>
  <si>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</si>
  <si>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</si>
  <si>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</si>
  <si>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</si>
  <si>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</si>
  <si>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</si>
  <si>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</si>
  <si>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</si>
  <si>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</si>
  <si>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</si>
  <si>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</si>
  <si>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</si>
  <si>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</si>
  <si>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</si>
  <si>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</si>
  <si>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</si>
  <si>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</si>
  <si>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</si>
  <si>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</si>
  <si>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</si>
  <si>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</si>
  <si>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</si>
  <si>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</si>
  <si>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</si>
  <si>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</si>
  <si>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</si>
  <si>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</si>
  <si>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</si>
  <si>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</si>
  <si>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</si>
  <si>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</si>
  <si>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</si>
  <si>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</si>
  <si>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</si>
  <si>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</si>
  <si>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</si>
  <si>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</si>
  <si>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</si>
  <si>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</si>
  <si>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</si>
  <si>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</si>
  <si>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</si>
  <si>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</si>
  <si>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</si>
  <si>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</si>
  <si>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</si>
  <si>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</si>
  <si>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</si>
  <si>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</si>
  <si>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</si>
  <si>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</si>
  <si>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</si>
  <si>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</si>
  <si>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</si>
  <si>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</si>
  <si>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</si>
  <si>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</si>
  <si>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</si>
  <si>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</si>
  <si>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</si>
  <si>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</si>
  <si>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</si>
  <si>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</si>
  <si>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</si>
  <si>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</si>
  <si>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</si>
  <si>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</si>
  <si>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</si>
  <si>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</si>
  <si>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</si>
  <si>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</si>
  <si>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</si>
  <si>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</si>
  <si>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</si>
  <si>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</si>
  <si>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</si>
  <si>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</si>
  <si>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</si>
  <si>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</si>
  <si>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</si>
  <si>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</si>
  <si>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</si>
  <si>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</si>
  <si>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</si>
  <si>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</si>
  <si>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</si>
  <si>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</si>
  <si>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</si>
  <si>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</si>
  <si>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</si>
  <si>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</si>
  <si>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</si>
  <si>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</si>
  <si>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</si>
  <si>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</si>
  <si>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</si>
  <si>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</si>
  <si>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</si>
  <si>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</si>
  <si>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</si>
  <si>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</si>
  <si>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</si>
  <si>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</si>
  <si>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</si>
  <si>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</si>
  <si>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</si>
  <si>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</si>
  <si>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</si>
  <si>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</si>
  <si>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</si>
  <si>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</si>
  <si>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</si>
  <si>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</si>
  <si>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</si>
  <si>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</si>
  <si>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</si>
  <si>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</si>
  <si>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</si>
  <si>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</si>
  <si>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</si>
  <si>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3.65</t>
  </si>
  <si>
    <t>▲ 5.50</t>
  </si>
  <si>
    <t>▲ 1.13</t>
  </si>
  <si>
    <t>▲ 5.90</t>
  </si>
  <si>
    <t>▲ 7.65</t>
  </si>
  <si>
    <t>水道事業会計</t>
  </si>
  <si>
    <t>一般会計</t>
  </si>
  <si>
    <t>国民健康保険事業特別会計</t>
  </si>
  <si>
    <t>介護保険事業特別会計</t>
  </si>
  <si>
    <t>後期高齢者医療事業特別会計</t>
  </si>
  <si>
    <t>住宅新築資金等貸付事業特別会計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</si>
  <si>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</si>
  <si>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</si>
  <si>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</si>
  <si>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</si>
  <si>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</si>
  <si>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</si>
  <si>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</si>
  <si>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</si>
  <si>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</si>
  <si>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</si>
  <si>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大分県退職手当組合</t>
    <rPh sb="0" eb="3">
      <t>オオイタケン</t>
    </rPh>
    <rPh sb="3" eb="9">
      <t>タイショクテアテクミアイ</t>
    </rPh>
    <phoneticPr fontId="2"/>
  </si>
  <si>
    <t>大分県消防補償等組合</t>
    <rPh sb="0" eb="3">
      <t>オオイタケン</t>
    </rPh>
    <rPh sb="3" eb="10">
      <t>ショウボウホショウトウクミアイ</t>
    </rPh>
    <phoneticPr fontId="2"/>
  </si>
  <si>
    <t>大分県交通災害共済組合（交通災害共済事業会計）</t>
    <rPh sb="0" eb="11">
      <t>オオイタケンコウツウサイガイキョウサイクミアイ</t>
    </rPh>
    <rPh sb="12" eb="18">
      <t>コウツウサイガイキョウサイ</t>
    </rPh>
    <rPh sb="18" eb="22">
      <t>ジギョウカイケイ</t>
    </rPh>
    <phoneticPr fontId="2"/>
  </si>
  <si>
    <t>大分県市町村会館管理組合</t>
    <rPh sb="0" eb="3">
      <t>オオイタケン</t>
    </rPh>
    <rPh sb="3" eb="8">
      <t>シチョウソンカイカン</t>
    </rPh>
    <rPh sb="8" eb="12">
      <t>カンリクミアイ</t>
    </rPh>
    <phoneticPr fontId="2"/>
  </si>
  <si>
    <t>大分県後期高齢者医療広域連合（普通会計）</t>
    <rPh sb="0" eb="12">
      <t>オオイタケンコウキコウレイシャイリョウコウイキ</t>
    </rPh>
    <rPh sb="12" eb="14">
      <t>レンゴウ</t>
    </rPh>
    <rPh sb="15" eb="19">
      <t>フツウカイケイ</t>
    </rPh>
    <phoneticPr fontId="2"/>
  </si>
  <si>
    <t>大分県後期高齢者医療広域連合（高齢者医療事業会計）</t>
    <rPh sb="0" eb="12">
      <t>オオイタケンコウキコウレイシャイリョウコウイキ</t>
    </rPh>
    <rPh sb="12" eb="14">
      <t>レンゴウ</t>
    </rPh>
    <rPh sb="15" eb="18">
      <t>コウレイシャ</t>
    </rPh>
    <rPh sb="18" eb="20">
      <t>イリョウ</t>
    </rPh>
    <rPh sb="20" eb="22">
      <t>ジギョウ</t>
    </rPh>
    <rPh sb="22" eb="24">
      <t>カイケイ</t>
    </rPh>
    <phoneticPr fontId="2"/>
  </si>
  <si>
    <t>日田玖珠広域消防組合</t>
    <rPh sb="0" eb="10">
      <t>ヒタクスコウイキショウボウクミアイ</t>
    </rPh>
    <phoneticPr fontId="2"/>
  </si>
  <si>
    <t>玖珠九重行政事務組合</t>
    <rPh sb="0" eb="10">
      <t>クスココノエギョウセイジムクミアイ</t>
    </rPh>
    <phoneticPr fontId="2"/>
  </si>
  <si>
    <t>一社くすみち</t>
    <rPh sb="0" eb="2">
      <t>イッシャ</t>
    </rPh>
    <phoneticPr fontId="2"/>
  </si>
  <si>
    <t>基金から２百万円繰入れ</t>
    <rPh sb="0" eb="2">
      <t>キキン</t>
    </rPh>
    <rPh sb="5" eb="9">
      <t>ヒャク</t>
    </rPh>
    <rPh sb="9" eb="10">
      <t>イ</t>
    </rPh>
    <phoneticPr fontId="2"/>
  </si>
  <si>
    <t>基金から１２２百万円繰入</t>
    <rPh sb="0" eb="2">
      <t>キキン</t>
    </rPh>
    <rPh sb="7" eb="10">
      <t>ヒャクマンエン</t>
    </rPh>
    <rPh sb="10" eb="12">
      <t>クリイレ</t>
    </rPh>
    <phoneticPr fontId="2"/>
  </si>
  <si>
    <t>基金から繰入無し</t>
    <rPh sb="0" eb="2">
      <t>キキン</t>
    </rPh>
    <rPh sb="4" eb="6">
      <t>クリイレ</t>
    </rPh>
    <rPh sb="6" eb="7">
      <t>ナ</t>
    </rPh>
    <phoneticPr fontId="2"/>
  </si>
  <si>
    <t>基金から２２百万円繰入</t>
    <rPh sb="0" eb="2">
      <t>キキン</t>
    </rPh>
    <rPh sb="6" eb="9">
      <t>ヒャクマンエン</t>
    </rPh>
    <rPh sb="9" eb="11">
      <t>クリイレ</t>
    </rPh>
    <phoneticPr fontId="2"/>
  </si>
  <si>
    <t>基金から７百万円繰入</t>
    <rPh sb="0" eb="2">
      <t>キキン</t>
    </rPh>
    <rPh sb="5" eb="8">
      <t>ヒャクマンエン</t>
    </rPh>
    <rPh sb="8" eb="10">
      <t>クリイレ</t>
    </rPh>
    <phoneticPr fontId="2"/>
  </si>
  <si>
    <t>地域振興基金</t>
    <rPh sb="0" eb="6">
      <t>チイキシンコウキキン</t>
    </rPh>
    <phoneticPr fontId="2"/>
  </si>
  <si>
    <t>公共施設等総合管理基金</t>
    <rPh sb="0" eb="11">
      <t>コウキョウシセツトウソウゴウカンリキキン</t>
    </rPh>
    <phoneticPr fontId="2"/>
  </si>
  <si>
    <t>元気プロジェクト支援基金</t>
    <rPh sb="0" eb="2">
      <t>ゲンキ</t>
    </rPh>
    <rPh sb="8" eb="10">
      <t>シエン</t>
    </rPh>
    <rPh sb="10" eb="12">
      <t>キキン</t>
    </rPh>
    <phoneticPr fontId="2"/>
  </si>
  <si>
    <t>子ども医療費助成事業基金</t>
    <rPh sb="0" eb="1">
      <t>コ</t>
    </rPh>
    <rPh sb="3" eb="6">
      <t>イリョウヒ</t>
    </rPh>
    <rPh sb="6" eb="8">
      <t>ジョセイ</t>
    </rPh>
    <rPh sb="8" eb="10">
      <t>ジギョウ</t>
    </rPh>
    <rPh sb="10" eb="12">
      <t>キキン</t>
    </rPh>
    <phoneticPr fontId="2"/>
  </si>
  <si>
    <t>童話の里くす・ふるさと応援基金</t>
    <rPh sb="0" eb="2">
      <t>ドウワ</t>
    </rPh>
    <rPh sb="3" eb="4">
      <t>サト</t>
    </rPh>
    <rPh sb="11" eb="15">
      <t>オウエンキキン</t>
    </rPh>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</si>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</sst>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0BC7-4E42-9050-5DEDC0945F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106338</c:v>
                </c:pt>
                <c:pt idx="1">
                  <c:v>224371</c:v>
                </c:pt>
                <c:pt idx="2">
                  <c:v>92235</c:v>
                </c:pt>
                <c:pt idx="3">
                  <c:v>85477</c:v>
                </c:pt>
                <c:pt idx="4">
                  <c:v>91903</c:v>
                </c:pt>
              </c:numCache>
            </c:numRef>
          </c:val>
          <c:smooth val="0"/>
          <c:extLst>
            <c:ext xmlns:c16="http://schemas.microsoft.com/office/drawing/2014/chart" uri="{C3380CC4-5D6E-409C-BE32-E72D297353CC}">
              <c16:uniqueId val="{00000001-0BC7-4E42-9050-5DEDC0945F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6.27</c:v>
                </c:pt>
                <c:pt idx="1">
                  <c:v>6.2</c:v>
                </c:pt>
                <c:pt idx="2">
                  <c:v>10.68</c:v>
                </c:pt>
                <c:pt idx="3">
                  <c:v>10.78</c:v>
                </c:pt>
                <c:pt idx="4">
                  <c:v>5.3</c:v>
                </c:pt>
              </c:numCache>
            </c:numRef>
          </c:val>
          <c:extLst>
            <c:ext xmlns:c16="http://schemas.microsoft.com/office/drawing/2014/chart" uri="{C3380CC4-5D6E-409C-BE32-E72D297353CC}">
              <c16:uniqueId val="{00000000-6A1B-44B8-90F8-776FDC079E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26.61</c:v>
                </c:pt>
                <c:pt idx="1">
                  <c:v>21.73</c:v>
                </c:pt>
                <c:pt idx="2">
                  <c:v>18.72</c:v>
                </c:pt>
                <c:pt idx="3">
                  <c:v>17.05</c:v>
                </c:pt>
                <c:pt idx="4">
                  <c:v>18.05</c:v>
                </c:pt>
              </c:numCache>
            </c:numRef>
          </c:val>
          <c:extLst>
            <c:ext xmlns:c16="http://schemas.microsoft.com/office/drawing/2014/chart" uri="{C3380CC4-5D6E-409C-BE32-E72D297353CC}">
              <c16:uniqueId val="{00000001-6A1B-44B8-90F8-776FDC079E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-5.5</c:v>
                </c:pt>
                <c:pt idx="2">
                  <c:v>-1.1299999999999999</c:v>
                </c:pt>
                <c:pt idx="3">
                  <c:v>-5.9</c:v>
                </c:pt>
                <c:pt idx="4">
                  <c:v>-7.65</c:v>
                </c:pt>
              </c:numCache>
            </c:numRef>
          </c:val>
          <c:smooth val="0"/>
          <c:extLst>
            <c:ext xmlns:c16="http://schemas.microsoft.com/office/drawing/2014/chart" uri="{C3380CC4-5D6E-409C-BE32-E72D297353CC}">
              <c16:uniqueId val="{00000002-6A1B-44B8-90F8-776FDC079E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E-4193-B06A-44106FF9A7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E-4193-B06A-44106FF9A7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E-4193-B06A-44106FF9A78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6E-4193-B06A-44106FF9A78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6E-4193-B06A-44106FF9A78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026E-4193-B06A-44106FF9A78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0.36</c:v>
                </c:pt>
                <c:pt idx="4">
                  <c:v>#N/A</c:v>
                </c:pt>
                <c:pt idx="5">
                  <c:v>1.03</c:v>
                </c:pt>
                <c:pt idx="6">
                  <c:v>#N/A</c:v>
                </c:pt>
                <c:pt idx="7">
                  <c:v>0.73</c:v>
                </c:pt>
                <c:pt idx="8">
                  <c:v>#N/A</c:v>
                </c:pt>
                <c:pt idx="9">
                  <c:v>0.76</c:v>
                </c:pt>
              </c:numCache>
            </c:numRef>
          </c:val>
          <c:extLst>
            <c:ext xmlns:c16="http://schemas.microsoft.com/office/drawing/2014/chart" uri="{C3380CC4-5D6E-409C-BE32-E72D297353CC}">
              <c16:uniqueId val="{00000006-026E-4193-B06A-44106FF9A78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0.56999999999999995</c:v>
                </c:pt>
                <c:pt idx="4">
                  <c:v>#N/A</c:v>
                </c:pt>
                <c:pt idx="5">
                  <c:v>0.66</c:v>
                </c:pt>
                <c:pt idx="6">
                  <c:v>#N/A</c:v>
                </c:pt>
                <c:pt idx="7">
                  <c:v>0.45</c:v>
                </c:pt>
                <c:pt idx="8">
                  <c:v>#N/A</c:v>
                </c:pt>
                <c:pt idx="9">
                  <c:v>0.79</c:v>
                </c:pt>
              </c:numCache>
            </c:numRef>
          </c:val>
          <c:extLst>
            <c:ext xmlns:c16="http://schemas.microsoft.com/office/drawing/2014/chart" uri="{C3380CC4-5D6E-409C-BE32-E72D297353CC}">
              <c16:uniqueId val="{00000007-026E-4193-B06A-44106FF9A7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6.27</c:v>
                </c:pt>
                <c:pt idx="2">
                  <c:v>#N/A</c:v>
                </c:pt>
                <c:pt idx="3">
                  <c:v>6.19</c:v>
                </c:pt>
                <c:pt idx="4">
                  <c:v>#N/A</c:v>
                </c:pt>
                <c:pt idx="5">
                  <c:v>10.67</c:v>
                </c:pt>
                <c:pt idx="6">
                  <c:v>#N/A</c:v>
                </c:pt>
                <c:pt idx="7">
                  <c:v>10.77</c:v>
                </c:pt>
                <c:pt idx="8">
                  <c:v>#N/A</c:v>
                </c:pt>
                <c:pt idx="9">
                  <c:v>5.3</c:v>
                </c:pt>
              </c:numCache>
            </c:numRef>
          </c:val>
          <c:extLst>
            <c:ext xmlns:c16="http://schemas.microsoft.com/office/drawing/2014/chart" uri="{C3380CC4-5D6E-409C-BE32-E72D297353CC}">
              <c16:uniqueId val="{00000008-026E-4193-B06A-44106FF9A7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5.76</c:v>
                </c:pt>
                <c:pt idx="2">
                  <c:v>#N/A</c:v>
                </c:pt>
                <c:pt idx="3">
                  <c:v>5.72</c:v>
                </c:pt>
                <c:pt idx="4">
                  <c:v>#N/A</c:v>
                </c:pt>
                <c:pt idx="5">
                  <c:v>5.55</c:v>
                </c:pt>
                <c:pt idx="6">
                  <c:v>#N/A</c:v>
                </c:pt>
                <c:pt idx="7">
                  <c:v>5.61</c:v>
                </c:pt>
                <c:pt idx="8">
                  <c:v>#N/A</c:v>
                </c:pt>
                <c:pt idx="9">
                  <c:v>6.13</c:v>
                </c:pt>
              </c:numCache>
            </c:numRef>
          </c:val>
          <c:extLst>
            <c:ext xmlns:c16="http://schemas.microsoft.com/office/drawing/2014/chart" uri="{C3380CC4-5D6E-409C-BE32-E72D297353CC}">
              <c16:uniqueId val="{00000009-026E-4193-B06A-44106FF9A7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801</c:v>
                </c:pt>
                <c:pt idx="5">
                  <c:v>671</c:v>
                </c:pt>
                <c:pt idx="8">
                  <c:v>635</c:v>
                </c:pt>
                <c:pt idx="11">
                  <c:v>597</c:v>
                </c:pt>
                <c:pt idx="14">
                  <c:v>599</c:v>
                </c:pt>
              </c:numCache>
            </c:numRef>
          </c:val>
          <c:extLst>
            <c:ext xmlns:c16="http://schemas.microsoft.com/office/drawing/2014/chart" uri="{C3380CC4-5D6E-409C-BE32-E72D297353CC}">
              <c16:uniqueId val="{00000000-05E8-4389-953C-D8C802B3D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E8-4389-953C-D8C802B3D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E8-4389-953C-D8C802B3D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77</c:v>
                </c:pt>
                <c:pt idx="6">
                  <c:v>59</c:v>
                </c:pt>
                <c:pt idx="9">
                  <c:v>11</c:v>
                </c:pt>
                <c:pt idx="12">
                  <c:v>13</c:v>
                </c:pt>
              </c:numCache>
            </c:numRef>
          </c:val>
          <c:extLst>
            <c:ext xmlns:c16="http://schemas.microsoft.com/office/drawing/2014/chart" uri="{C3380CC4-5D6E-409C-BE32-E72D297353CC}">
              <c16:uniqueId val="{00000003-05E8-4389-953C-D8C802B3D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E8-4389-953C-D8C802B3D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E8-4389-953C-D8C802B3D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E8-4389-953C-D8C802B3D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836</c:v>
                </c:pt>
                <c:pt idx="3">
                  <c:v>721</c:v>
                </c:pt>
                <c:pt idx="6">
                  <c:v>704</c:v>
                </c:pt>
                <c:pt idx="9">
                  <c:v>713</c:v>
                </c:pt>
                <c:pt idx="12">
                  <c:v>728</c:v>
                </c:pt>
              </c:numCache>
            </c:numRef>
          </c:val>
          <c:extLst>
            <c:ext xmlns:c16="http://schemas.microsoft.com/office/drawing/2014/chart" uri="{C3380CC4-5D6E-409C-BE32-E72D297353CC}">
              <c16:uniqueId val="{00000007-05E8-4389-953C-D8C802B3D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c:v>
                </c:pt>
                <c:pt idx="2">
                  <c:v>#N/A</c:v>
                </c:pt>
                <c:pt idx="3">
                  <c:v>#N/A</c:v>
                </c:pt>
                <c:pt idx="4">
                  <c:v>127</c:v>
                </c:pt>
                <c:pt idx="5">
                  <c:v>#N/A</c:v>
                </c:pt>
                <c:pt idx="6">
                  <c:v>#N/A</c:v>
                </c:pt>
                <c:pt idx="7">
                  <c:v>128</c:v>
                </c:pt>
                <c:pt idx="8">
                  <c:v>#N/A</c:v>
                </c:pt>
                <c:pt idx="9">
                  <c:v>#N/A</c:v>
                </c:pt>
                <c:pt idx="10">
                  <c:v>127</c:v>
                </c:pt>
                <c:pt idx="11">
                  <c:v>#N/A</c:v>
                </c:pt>
                <c:pt idx="12">
                  <c:v>#N/A</c:v>
                </c:pt>
                <c:pt idx="13">
                  <c:v>142</c:v>
                </c:pt>
                <c:pt idx="14">
                  <c:v>#N/A</c:v>
                </c:pt>
              </c:numCache>
            </c:numRef>
          </c:val>
          <c:smooth val="0"/>
          <c:extLst>
            <c:ext xmlns:c16="http://schemas.microsoft.com/office/drawing/2014/chart" uri="{C3380CC4-5D6E-409C-BE32-E72D297353CC}">
              <c16:uniqueId val="{00000008-05E8-4389-953C-D8C802B3D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5639</c:v>
                </c:pt>
                <c:pt idx="5">
                  <c:v>6325</c:v>
                </c:pt>
                <c:pt idx="8">
                  <c:v>6232</c:v>
                </c:pt>
                <c:pt idx="11">
                  <c:v>6324</c:v>
                </c:pt>
                <c:pt idx="14">
                  <c:v>6251</c:v>
                </c:pt>
              </c:numCache>
            </c:numRef>
          </c:val>
          <c:extLst>
            <c:ext xmlns:c16="http://schemas.microsoft.com/office/drawing/2014/chart" uri="{C3380CC4-5D6E-409C-BE32-E72D297353CC}">
              <c16:uniqueId val="{00000000-BFA3-4D2D-BC38-957E694D29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c:v>
                </c:pt>
                <c:pt idx="5">
                  <c:v>178</c:v>
                </c:pt>
                <c:pt idx="8">
                  <c:v>162</c:v>
                </c:pt>
                <c:pt idx="11">
                  <c:v>143</c:v>
                </c:pt>
                <c:pt idx="14">
                  <c:v>123</c:v>
                </c:pt>
              </c:numCache>
            </c:numRef>
          </c:val>
          <c:extLst>
            <c:ext xmlns:c16="http://schemas.microsoft.com/office/drawing/2014/chart" uri="{C3380CC4-5D6E-409C-BE32-E72D297353CC}">
              <c16:uniqueId val="{00000001-BFA3-4D2D-BC38-957E694D29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5116</c:v>
                </c:pt>
                <c:pt idx="5">
                  <c:v>4448</c:v>
                </c:pt>
                <c:pt idx="8">
                  <c:v>4182</c:v>
                </c:pt>
                <c:pt idx="11">
                  <c:v>4154</c:v>
                </c:pt>
                <c:pt idx="14">
                  <c:v>4911</c:v>
                </c:pt>
              </c:numCache>
            </c:numRef>
          </c:val>
          <c:extLst>
            <c:ext xmlns:c16="http://schemas.microsoft.com/office/drawing/2014/chart" uri="{C3380CC4-5D6E-409C-BE32-E72D297353CC}">
              <c16:uniqueId val="{00000002-BFA3-4D2D-BC38-957E694D29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A3-4D2D-BC38-957E694D29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A3-4D2D-BC38-957E694D29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A3-4D2D-BC38-957E694D29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1415</c:v>
                </c:pt>
                <c:pt idx="3">
                  <c:v>1434</c:v>
                </c:pt>
                <c:pt idx="6">
                  <c:v>1563</c:v>
                </c:pt>
                <c:pt idx="9">
                  <c:v>1328</c:v>
                </c:pt>
                <c:pt idx="12">
                  <c:v>1442</c:v>
                </c:pt>
              </c:numCache>
            </c:numRef>
          </c:val>
          <c:extLst>
            <c:ext xmlns:c16="http://schemas.microsoft.com/office/drawing/2014/chart" uri="{C3380CC4-5D6E-409C-BE32-E72D297353CC}">
              <c16:uniqueId val="{00000006-BFA3-4D2D-BC38-957E694D29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229</c:v>
                </c:pt>
                <c:pt idx="3">
                  <c:v>180</c:v>
                </c:pt>
                <c:pt idx="6">
                  <c:v>137</c:v>
                </c:pt>
                <c:pt idx="9">
                  <c:v>9</c:v>
                </c:pt>
                <c:pt idx="12">
                  <c:v>8</c:v>
                </c:pt>
              </c:numCache>
            </c:numRef>
          </c:val>
          <c:extLst>
            <c:ext xmlns:c16="http://schemas.microsoft.com/office/drawing/2014/chart" uri="{C3380CC4-5D6E-409C-BE32-E72D297353CC}">
              <c16:uniqueId val="{00000007-BFA3-4D2D-BC38-957E694D29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8-BFA3-4D2D-BC38-957E694D29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A3-4D2D-BC38-957E694D29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6689</c:v>
                </c:pt>
                <c:pt idx="3">
                  <c:v>7712</c:v>
                </c:pt>
                <c:pt idx="6">
                  <c:v>7748</c:v>
                </c:pt>
                <c:pt idx="9">
                  <c:v>7895</c:v>
                </c:pt>
                <c:pt idx="12">
                  <c:v>7979</c:v>
                </c:pt>
              </c:numCache>
            </c:numRef>
          </c:val>
          <c:extLst>
            <c:ext xmlns:c16="http://schemas.microsoft.com/office/drawing/2014/chart" uri="{C3380CC4-5D6E-409C-BE32-E72D297353CC}">
              <c16:uniqueId val="{0000000A-BFA3-4D2D-BC38-957E694D29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A3-4D2D-BC38-957E694D29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927</c:v>
                </c:pt>
                <c:pt idx="1">
                  <c:v>870</c:v>
                </c:pt>
                <c:pt idx="2">
                  <c:v>986</c:v>
                </c:pt>
              </c:numCache>
            </c:numRef>
          </c:val>
          <c:extLst>
            <c:ext xmlns:c16="http://schemas.microsoft.com/office/drawing/2014/chart" uri="{C3380CC4-5D6E-409C-BE32-E72D297353CC}">
              <c16:uniqueId val="{00000000-58DA-4CCD-B8F6-775633F573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769</c:v>
                </c:pt>
                <c:pt idx="1">
                  <c:v>759</c:v>
                </c:pt>
                <c:pt idx="2">
                  <c:v>924</c:v>
                </c:pt>
              </c:numCache>
            </c:numRef>
          </c:val>
          <c:extLst>
            <c:ext xmlns:c16="http://schemas.microsoft.com/office/drawing/2014/chart" uri="{C3380CC4-5D6E-409C-BE32-E72D297353CC}">
              <c16:uniqueId val="{00000001-58DA-4CCD-B8F6-775633F573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2157</c:v>
                </c:pt>
                <c:pt idx="1">
                  <c:v>2131</c:v>
                </c:pt>
                <c:pt idx="2">
                  <c:v>2589</c:v>
                </c:pt>
              </c:numCache>
            </c:numRef>
          </c:val>
          <c:extLst>
            <c:ext xmlns:c16="http://schemas.microsoft.com/office/drawing/2014/chart" uri="{C3380CC4-5D6E-409C-BE32-E72D297353CC}">
              <c16:uniqueId val="{00000002-58DA-4CCD-B8F6-775633F573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年度にふるさと融資分の繰上償還を実施して以来、分子控除額である算入公債費等（貸付金の財源として発行した地方債に係る貸付金の元利償還金）が減少し、実質公債費比率の分子は増額していたが、令和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年度からは組合等が起こした地方債の元利償還金に対する負担金等の減少により実質公債費比率の分子は減少している。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災害等による地方債の元利償還金の増加、消防共同指令業務等による組合が起こした地方債の元利償還金に対する負担金等の増加が見込まれ、実質公債費比率も増加すると考えられる。公債費の適正化に努めること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令和３年度決算においては、将来負担額よりも充当可能財源等が上回っているため実質的な負担は発生していない。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地方債の現在高、退職手当負担見込額が増加したものの、充当可能財源等の増加幅の方が大きかったことにより、将来負担額は減少。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充当可能財源等については、充当可能基金が前年度比で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％増加している（主に財政調整基金、公共施設総合管理基金、童話の里くす・ふるさと応援基金）。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今後も災害等の地方債発行、消防共同指令業務等の組合等負担等額の増加が見込まれるため、地方債の適正な発行管理を行い、将来負担の抑制に努める。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増加の主な基金としては、財政調整基金、公共施設等総合管理基金、童話の里くす・ふるさと応援基金、森林環境譲与税基金などの積立が挙げられる。減少の主な基金としては、地域振興基金などの取崩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今後も特定防衛施設周辺整備調整交付金を財源とした、基金に積立を行い、事業に充当する。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年度は増であったが、近年財政調整基金が減少傾向にあることから、行財政改革プランの実施により、財政調整基金の取崩しを抑制し、可能な範囲で積立を行う。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地域における快適な生活環境整備、福祉の充実及び定住促進のため公共施設整備計画に基づく事業に充当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　　複合施設管理費などの公共施設等管理総合計画を推進する事業に充当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くす魅力化向上事業やふるさと納税返礼品代、災害復旧事業に充当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元気プロジェクト支援基金　</a:t>
          </a:r>
          <a:r>
            <a:rPr lang="ja-JP" altLang="en-US" sz="1400" b="0" i="0">
              <a:solidFill>
                <a:srgbClr val="111111"/>
              </a:solidFill>
              <a:effectLst/>
              <a:latin typeface="ＭＳ ゴシック" panose="020B0609070205080204" pitchFamily="49" charset="-128"/>
              <a:ea typeface="ＭＳ ゴシック" panose="020B0609070205080204" pitchFamily="49" charset="-128"/>
            </a:rPr>
            <a:t>地域コミュニティや地域の団体等が実施する地域活性化事業に充当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　特定防衛施設周辺整備調整交付金を財源として、子ども医療費助成事業に係る医療費に充当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玖珠工業団地内の企業進出等に伴う助成金として取崩しを行った。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元気プロジェクト支援基金　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子ども医療費助成事業基金　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玖珠工業団地などへの企業誘致関連経費の他、公共施設整備計画に基づいた新規・転用へ充当を行う。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その他施設に関連する基金　個別施設計画に記載のある修繕や更新事業を優先して予算化するため、現有施設関連基金の統廃合を行う。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百万円を取り崩したものの、これを上回る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年度は増であったが、今後は物件費および災害普復旧などの負担が継続するため基金残高は減少が見込まれる。大災害など不測の事態に備えるため、一定程度の額を保持するよう努めていく。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月豪雨および令和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年大雨に係る災害復旧事業債等の今後発生する償還に備え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百万円の積立を行い、取崩は行わなかったため増加となった。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月豪雨に係る災害復旧事業債の発行により、令和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年度に地方債償還のピークを迎えるため、それに備えて毎年度計画的に積立を行う予定であり、現時点の見通しでは、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減少しており、類似団体と比較すると、基準財政収入額が少なく、一方では普通交付税の算定時に算定される基準財政需要額は多いため、類似団体内平均値を下回っている。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人口減少に加え、高齢化率が全国平均を上回る（令和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月末時点：</a:t>
          </a:r>
          <a:r>
            <a:rPr kumimoji="1" lang="en-US" altLang="ja-JP" sz="1300">
              <a:latin typeface="ＭＳ Ｐゴシック" panose="020B0600070205080204" pitchFamily="50" charset="-128"/>
              <a:ea typeface="ＭＳ Ｐゴシック" panose="020B0600070205080204" pitchFamily="50" charset="-128"/>
            </a:rPr>
            <a:t>39.43%</a:t>
          </a:r>
          <a:r>
            <a:rPr kumimoji="1" lang="ja-JP" altLang="en-US" sz="1300">
              <a:latin typeface="ＭＳ Ｐゴシック" panose="020B0600070205080204" pitchFamily="50" charset="-128"/>
              <a:ea typeface="ＭＳ Ｐゴシック" panose="020B0600070205080204" pitchFamily="50" charset="-128"/>
            </a:rPr>
            <a:t>）状況が続くため、今後も中学校跡地等の利活用として企業参入に対する支援などの取り組みを通して財政基盤の強化を図る。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歳入経常一般財源は、普通交付税や地方消費税交付金などが増額となり、対前年度比で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385,131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歳出経常経費充当一般財源は、扶助費、維持補修費、繰出金を除き、すべての性質項目で増加し、対前年度比で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結果的に分母である経常一般財源の増加幅が大きかったことから、経常収支比率は前年度より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ポイント下降した。今後も給与制度の適正化など、経常経費の抑制に努めたい。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70612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391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147828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48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42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人件費および物件費とも類似団体内平均を上回っている。その要因は、人口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人あたりの職員数が類似団体と比較して多いことなどが挙げられる。職員の年齢構成比率にもよるが、適切な定員管理を行う必要がある。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人あたりの決算額は前年と比べて減少している。今後も公共施設の老朽化対策を実施していく見込みのため、公共施設等総合管理計画に基づき、ライフサイクルコストの抑制に努める。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16563</xdr:rowOff>
    </xdr:from>
    <xdr:to>
      <xdr:col>23</xdr:col>
      <xdr:colOff>133350</xdr:colOff>
      <xdr:row>82</xdr:row>
      <xdr:rowOff>72231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75463"/>
          <a:ext cx="8382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132880</xdr:rowOff>
    </xdr:from>
    <xdr:to>
      <xdr:col>19</xdr:col>
      <xdr:colOff>133350</xdr:colOff>
      <xdr:row>82</xdr:row>
      <xdr:rowOff>16563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0330"/>
          <a:ext cx="8890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132880</xdr:rowOff>
    </xdr:from>
    <xdr:to>
      <xdr:col>15</xdr:col>
      <xdr:colOff>82550</xdr:colOff>
      <xdr:row>81</xdr:row>
      <xdr:rowOff>140247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2033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93669</xdr:rowOff>
    </xdr:from>
    <xdr:to>
      <xdr:col>11</xdr:col>
      <xdr:colOff>31750</xdr:colOff>
      <xdr:row>81</xdr:row>
      <xdr:rowOff>140247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1119"/>
          <a:ext cx="8890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21431</xdr:rowOff>
    </xdr:from>
    <xdr:to>
      <xdr:col>23</xdr:col>
      <xdr:colOff>184150</xdr:colOff>
      <xdr:row>82</xdr:row>
      <xdr:rowOff>123031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164958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137213</xdr:rowOff>
    </xdr:from>
    <xdr:to>
      <xdr:col>19</xdr:col>
      <xdr:colOff>184150</xdr:colOff>
      <xdr:row>82</xdr:row>
      <xdr:rowOff>67363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77540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9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82080</xdr:rowOff>
    </xdr:from>
    <xdr:to>
      <xdr:col>15</xdr:col>
      <xdr:colOff>133350</xdr:colOff>
      <xdr:row>82</xdr:row>
      <xdr:rowOff>12230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168457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5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89447</xdr:rowOff>
    </xdr:from>
    <xdr:to>
      <xdr:col>11</xdr:col>
      <xdr:colOff>82550</xdr:colOff>
      <xdr:row>82</xdr:row>
      <xdr:rowOff>19597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42869</xdr:rowOff>
    </xdr:from>
    <xdr:to>
      <xdr:col>7</xdr:col>
      <xdr:colOff>31750</xdr:colOff>
      <xdr:row>81</xdr:row>
      <xdr:rowOff>144469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前年度と比べて変動はないが、類似団体内平均・全国町村平均との比較ではやや高い水準となっている。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現在、国の給与水準に倣った制度設計に向けた協議を継続して行っている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58359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2599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58359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89</xdr:row>
      <xdr:rowOff>35379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567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類似団体と比較して、やや高い水準となっている。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職員の年齢構成上、今後は退職者が増加していく見込みであるため過去に策定した定員管理計画の検証や事務事業の見直し、今後の人口推計を踏まえ適切な定員管理を行う必要がある。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147371</xdr:rowOff>
    </xdr:from>
    <xdr:to>
      <xdr:col>81</xdr:col>
      <xdr:colOff>44450</xdr:colOff>
      <xdr:row>61</xdr:row>
      <xdr:rowOff>157988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582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147371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003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141580</xdr:rowOff>
    </xdr:from>
    <xdr:to>
      <xdr:col>72</xdr:col>
      <xdr:colOff>203200</xdr:colOff>
      <xdr:row>61</xdr:row>
      <xdr:rowOff>142545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003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116484</xdr:rowOff>
    </xdr:from>
    <xdr:to>
      <xdr:col>68</xdr:col>
      <xdr:colOff>152400</xdr:colOff>
      <xdr:row>61</xdr:row>
      <xdr:rowOff>142545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49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107188</xdr:rowOff>
    </xdr:from>
    <xdr:to>
      <xdr:col>81</xdr:col>
      <xdr:colOff>95250</xdr:colOff>
      <xdr:row>62</xdr:row>
      <xdr:rowOff>37338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79265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96571</xdr:rowOff>
    </xdr:from>
    <xdr:to>
      <xdr:col>77</xdr:col>
      <xdr:colOff>95250</xdr:colOff>
      <xdr:row>62</xdr:row>
      <xdr:rowOff>26721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11498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90780</xdr:rowOff>
    </xdr:from>
    <xdr:to>
      <xdr:col>73</xdr:col>
      <xdr:colOff>44450</xdr:colOff>
      <xdr:row>62</xdr:row>
      <xdr:rowOff>20930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91745</xdr:rowOff>
    </xdr:from>
    <xdr:to>
      <xdr:col>68</xdr:col>
      <xdr:colOff>203200</xdr:colOff>
      <xdr:row>62</xdr:row>
      <xdr:rowOff>21895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65684</xdr:rowOff>
    </xdr:from>
    <xdr:to>
      <xdr:col>64</xdr:col>
      <xdr:colOff>152400</xdr:colOff>
      <xdr:row>61</xdr:row>
      <xdr:rowOff>167284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152061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公債費及び公債費に準ずる費用が類似団体と比較して少ないため、実質公債費比率は類似団体内平均値よりも低い水準となっている。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今後の見込としては、平成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年度にかけて整備した新中学校（くす星翔中学校）建設事業、令和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月豪雨に係る災害復旧事業に伴う地方債元利償還金が増加し、その大半は普通交付税の基準財政需要額に算入されるものの、水準は高くなっていく見込みである。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113454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0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地方債残高などの将来負担額に対して、充当可能基金や基準財政需要額算入見込額などの充当可能財源が多くなっているため、将来負担比率はマイナスとなっている。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しかしながら、新設中学校（くす星翔中学校）建設事業、令和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月豪雨関連災害復旧事業などの影響により、今後も地方債現在高が増加し、基金残高が減少していく見込みである。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地方債発行額の適正な管理を行い、将来負担の抑制に努める。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125730</xdr:colOff>
      <xdr:row>26</xdr:row>
      <xdr:rowOff>81280</xdr:rowOff>
    </xdr:from>
    <xdr:ext cx="9231181" cy="425758"/>
    <xdr:sp macro="" textlink="">
      <xdr:nvSpPr>
        <xdr:cNvPr id="460" name="テキスト ボックス 459">
          <a:extLst>
            <a:ext uri="{FF2B5EF4-FFF2-40B4-BE49-F238E27FC236}">
              <a16:creationId xmlns:a16="http://schemas.microsoft.com/office/drawing/2014/main" id="{0139CD79-A335-D23A-6FFE-3357EBAAAF34}"/>
            </a:ext>
          </a:extLst>
        </xdr:cNvPr>
        <xdr:cNvSpPr txBox="1"/>
      </xdr:nvSpPr>
      <xdr:spPr>
        <a:xfrm>
          <a:off x="697230" y="4439920"/>
          <a:ext cx="923118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人当たりの職員数」の算出に用いる職員数及び「給与水準（国との比較）」のラスパイレス指数」については、各調査対象年度の翌年の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前年度と比較すると、経常収支比率に占める人件費の割合は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ポイント減少したが、類似団体内平均値よりも高い水準となっている。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要因としては、類似団体と比較して、職員数が多いことなどが挙げられる。適正な定員管理や、国の給与水準に倣った制度設計を継続して進めていく必要がある。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51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ポイント増加しており、類似団体内平均値より高くなっている。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主な要因として、新たな生活様式に対応するためのデジタル化関連の維持管理経費（保守料など）の増加が挙げられ、これは今後も継続すると見込まれるため、財源の確保について検討する必要がある。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27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18</xdr:row>
      <xdr:rowOff>7257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62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72571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72571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71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68234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経常収支比率に占める扶助費の割合は、前年度と比較して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ポイント減少しているが、類似団体内平均値よりも高い水準となっている。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要因としては、施設型給付費や障がい福祉サービス訓練等給付費などが、年々増加傾向にあることが挙げられる。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福祉サービスの充実は必要ではあるものの、給付の適正化を図り、今後も特定財源の確保について検討していく必要がある。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ポイント減少しており、歳出経常経費充当一般財源も減少した。主な要因としては、介護保険事業や後期高齢者医療事業など特別会計への繰出金が減少したことによるものである。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今後も健康増進や生活習慣病の予防などに重点を置きつつ、効果的な健康教育、健康相談などの保健事業を展開し、医療費の抑制に努める。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2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0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7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146067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その要因は日田玖珠広域消防組合負担金の減や新型コロナウイルス感染症による各種イベント中止に伴う団体に対する補助金の減などが挙げられる。恒常的な町独自の補助金については、現在、各事業の要綱等を作成し、事業効果の検証、見直しを行っている。引き続き各補助金の必要性や効果などを検証し、縮小や廃止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5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1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146067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ポイント改善されており、その要因は過疎対策事業債の減などによるものである。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類似団体内平均値と比較しても例年と同様に、若干低い水準となっている。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しかしながら、新設中学校（くす星翔中学校）建設事業及び令和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月豪雨災害復旧事業により、今後も地方債現在高が増加していくことが見込まれるため、発行額の適正な管理に努める。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ポイント減少しており、歳出経常経費充当一般財源も減少した。主な要因としては人件費、扶助費、その他（繰出金）の減少が考えられるが、類似団体内平均値との差は依然として開いている状況である。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92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80</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63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115607</xdr:rowOff>
    </xdr:from>
    <xdr:to>
      <xdr:col>29</xdr:col>
      <xdr:colOff>127000</xdr:colOff>
      <xdr:row>17</xdr:row>
      <xdr:rowOff>134822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7882"/>
          <a:ext cx="647700" cy="1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100384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134822</xdr:rowOff>
    </xdr:from>
    <xdr:to>
      <xdr:col>26</xdr:col>
      <xdr:colOff>50800</xdr:colOff>
      <xdr:row>17</xdr:row>
      <xdr:rowOff>146925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7097"/>
          <a:ext cx="698500" cy="1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146925</xdr:rowOff>
    </xdr:from>
    <xdr:to>
      <xdr:col>22</xdr:col>
      <xdr:colOff>114300</xdr:colOff>
      <xdr:row>18</xdr:row>
      <xdr:rowOff>6036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9200"/>
          <a:ext cx="698500" cy="3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6036</xdr:rowOff>
    </xdr:from>
    <xdr:to>
      <xdr:col>18</xdr:col>
      <xdr:colOff>177800</xdr:colOff>
      <xdr:row>18</xdr:row>
      <xdr:rowOff>19843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9761"/>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64807</xdr:rowOff>
    </xdr:from>
    <xdr:to>
      <xdr:col>29</xdr:col>
      <xdr:colOff>177800</xdr:colOff>
      <xdr:row>17</xdr:row>
      <xdr:rowOff>166407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81334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84022</xdr:rowOff>
    </xdr:from>
    <xdr:to>
      <xdr:col>26</xdr:col>
      <xdr:colOff>101600</xdr:colOff>
      <xdr:row>18</xdr:row>
      <xdr:rowOff>14172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24349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96125</xdr:rowOff>
    </xdr:from>
    <xdr:to>
      <xdr:col>22</xdr:col>
      <xdr:colOff>165100</xdr:colOff>
      <xdr:row>18</xdr:row>
      <xdr:rowOff>26275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126686</xdr:rowOff>
    </xdr:from>
    <xdr:to>
      <xdr:col>19</xdr:col>
      <xdr:colOff>38100</xdr:colOff>
      <xdr:row>18</xdr:row>
      <xdr:rowOff>56836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67013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140493</xdr:rowOff>
    </xdr:from>
    <xdr:to>
      <xdr:col>15</xdr:col>
      <xdr:colOff>101600</xdr:colOff>
      <xdr:row>18</xdr:row>
      <xdr:rowOff>70643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80820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7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421</xdr:rowOff>
    </xdr:from>
    <xdr:to>
      <xdr:col>29</xdr:col>
      <xdr:colOff>127000</xdr:colOff>
      <xdr:row>37</xdr:row>
      <xdr:rowOff>19721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25121"/>
          <a:ext cx="6477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19721</xdr:rowOff>
    </xdr:from>
    <xdr:to>
      <xdr:col>26</xdr:col>
      <xdr:colOff>50800</xdr:colOff>
      <xdr:row>37</xdr:row>
      <xdr:rowOff>20766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44421"/>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20766</xdr:rowOff>
    </xdr:from>
    <xdr:to>
      <xdr:col>22</xdr:col>
      <xdr:colOff>114300</xdr:colOff>
      <xdr:row>37</xdr:row>
      <xdr:rowOff>23313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5466"/>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8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23313</xdr:rowOff>
    </xdr:from>
    <xdr:to>
      <xdr:col>18</xdr:col>
      <xdr:colOff>177800</xdr:colOff>
      <xdr:row>37</xdr:row>
      <xdr:rowOff>43463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48013"/>
          <a:ext cx="698500" cy="2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121071</xdr:rowOff>
    </xdr:from>
    <xdr:to>
      <xdr:col>29</xdr:col>
      <xdr:colOff>177800</xdr:colOff>
      <xdr:row>37</xdr:row>
      <xdr:rowOff>51221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7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93148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140371</xdr:rowOff>
    </xdr:from>
    <xdr:to>
      <xdr:col>26</xdr:col>
      <xdr:colOff>101600</xdr:colOff>
      <xdr:row>37</xdr:row>
      <xdr:rowOff>70521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9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55298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7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141416</xdr:rowOff>
    </xdr:from>
    <xdr:to>
      <xdr:col>22</xdr:col>
      <xdr:colOff>165100</xdr:colOff>
      <xdr:row>37</xdr:row>
      <xdr:rowOff>71566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56343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8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143963</xdr:rowOff>
    </xdr:from>
    <xdr:to>
      <xdr:col>19</xdr:col>
      <xdr:colOff>38100</xdr:colOff>
      <xdr:row>37</xdr:row>
      <xdr:rowOff>74113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58890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164113</xdr:rowOff>
    </xdr:from>
    <xdr:to>
      <xdr:col>15</xdr:col>
      <xdr:colOff>101600</xdr:colOff>
      <xdr:row>37</xdr:row>
      <xdr:rowOff>94263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79040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132700</xdr:rowOff>
    </xdr:from>
    <xdr:to>
      <xdr:col>24</xdr:col>
      <xdr:colOff>63500</xdr:colOff>
      <xdr:row>35</xdr:row>
      <xdr:rowOff>150613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33450"/>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150613</xdr:rowOff>
    </xdr:from>
    <xdr:to>
      <xdr:col>19</xdr:col>
      <xdr:colOff>177800</xdr:colOff>
      <xdr:row>36</xdr:row>
      <xdr:rowOff>15447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51363"/>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15447</xdr:rowOff>
    </xdr:from>
    <xdr:to>
      <xdr:col>15</xdr:col>
      <xdr:colOff>50800</xdr:colOff>
      <xdr:row>36</xdr:row>
      <xdr:rowOff>38362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647"/>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38362</xdr:rowOff>
    </xdr:from>
    <xdr:to>
      <xdr:col>10</xdr:col>
      <xdr:colOff>114300</xdr:colOff>
      <xdr:row>36</xdr:row>
      <xdr:rowOff>43382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0562"/>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81900</xdr:rowOff>
    </xdr:from>
    <xdr:to>
      <xdr:col>24</xdr:col>
      <xdr:colOff>114300</xdr:colOff>
      <xdr:row>36</xdr:row>
      <xdr:rowOff>12050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104777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3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99813</xdr:rowOff>
    </xdr:from>
    <xdr:to>
      <xdr:col>20</xdr:col>
      <xdr:colOff>38100</xdr:colOff>
      <xdr:row>36</xdr:row>
      <xdr:rowOff>29963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46490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136097</xdr:rowOff>
    </xdr:from>
    <xdr:to>
      <xdr:col>15</xdr:col>
      <xdr:colOff>101600</xdr:colOff>
      <xdr:row>36</xdr:row>
      <xdr:rowOff>66247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82774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159012</xdr:rowOff>
    </xdr:from>
    <xdr:to>
      <xdr:col>10</xdr:col>
      <xdr:colOff>165100</xdr:colOff>
      <xdr:row>36</xdr:row>
      <xdr:rowOff>89162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105689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164032</xdr:rowOff>
    </xdr:from>
    <xdr:to>
      <xdr:col>6</xdr:col>
      <xdr:colOff>38100</xdr:colOff>
      <xdr:row>36</xdr:row>
      <xdr:rowOff>94182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110709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162392</xdr:rowOff>
    </xdr:from>
    <xdr:to>
      <xdr:col>24</xdr:col>
      <xdr:colOff>63500</xdr:colOff>
      <xdr:row>57</xdr:row>
      <xdr:rowOff>82345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3592"/>
          <a:ext cx="838200" cy="9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82345</xdr:rowOff>
    </xdr:from>
    <xdr:to>
      <xdr:col>19</xdr:col>
      <xdr:colOff>177800</xdr:colOff>
      <xdr:row>57</xdr:row>
      <xdr:rowOff>137589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49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94742</xdr:rowOff>
    </xdr:from>
    <xdr:to>
      <xdr:col>15</xdr:col>
      <xdr:colOff>50800</xdr:colOff>
      <xdr:row>57</xdr:row>
      <xdr:rowOff>137589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673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94742</xdr:rowOff>
    </xdr:from>
    <xdr:to>
      <xdr:col>10</xdr:col>
      <xdr:colOff>114300</xdr:colOff>
      <xdr:row>58</xdr:row>
      <xdr:rowOff>19494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7392"/>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111592</xdr:rowOff>
    </xdr:from>
    <xdr:to>
      <xdr:col>24</xdr:col>
      <xdr:colOff>114300</xdr:colOff>
      <xdr:row>57</xdr:row>
      <xdr:rowOff>41742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134469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31545</xdr:rowOff>
    </xdr:from>
    <xdr:to>
      <xdr:col>20</xdr:col>
      <xdr:colOff>38100</xdr:colOff>
      <xdr:row>57</xdr:row>
      <xdr:rowOff>133145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124272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86789</xdr:rowOff>
    </xdr:from>
    <xdr:to>
      <xdr:col>15</xdr:col>
      <xdr:colOff>101600</xdr:colOff>
      <xdr:row>58</xdr:row>
      <xdr:rowOff>16939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33466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43942</xdr:rowOff>
    </xdr:from>
    <xdr:to>
      <xdr:col>10</xdr:col>
      <xdr:colOff>165100</xdr:colOff>
      <xdr:row>57</xdr:row>
      <xdr:rowOff>145542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140144</xdr:rowOff>
    </xdr:from>
    <xdr:to>
      <xdr:col>6</xdr:col>
      <xdr:colOff>38100</xdr:colOff>
      <xdr:row>58</xdr:row>
      <xdr:rowOff>70294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86821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167436</xdr:rowOff>
    </xdr:from>
    <xdr:to>
      <xdr:col>24</xdr:col>
      <xdr:colOff>63500</xdr:colOff>
      <xdr:row>79</xdr:row>
      <xdr:rowOff>1245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40536"/>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167436</xdr:rowOff>
    </xdr:from>
    <xdr:to>
      <xdr:col>19</xdr:col>
      <xdr:colOff>177800</xdr:colOff>
      <xdr:row>79</xdr:row>
      <xdr:rowOff>17132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40536"/>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10731</xdr:rowOff>
    </xdr:from>
    <xdr:to>
      <xdr:col>15</xdr:col>
      <xdr:colOff>50800</xdr:colOff>
      <xdr:row>79</xdr:row>
      <xdr:rowOff>17132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552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129260</xdr:rowOff>
    </xdr:from>
    <xdr:to>
      <xdr:col>10</xdr:col>
      <xdr:colOff>114300</xdr:colOff>
      <xdr:row>79</xdr:row>
      <xdr:rowOff>10731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121895</xdr:rowOff>
    </xdr:from>
    <xdr:to>
      <xdr:col>24</xdr:col>
      <xdr:colOff>114300</xdr:colOff>
      <xdr:row>79</xdr:row>
      <xdr:rowOff>52045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36822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116636</xdr:rowOff>
    </xdr:from>
    <xdr:to>
      <xdr:col>20</xdr:col>
      <xdr:colOff>38100</xdr:colOff>
      <xdr:row>79</xdr:row>
      <xdr:rowOff>46786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37913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137782</xdr:rowOff>
    </xdr:from>
    <xdr:to>
      <xdr:col>15</xdr:col>
      <xdr:colOff>101600</xdr:colOff>
      <xdr:row>79</xdr:row>
      <xdr:rowOff>67932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59059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60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131381</xdr:rowOff>
    </xdr:from>
    <xdr:to>
      <xdr:col>10</xdr:col>
      <xdr:colOff>165100</xdr:colOff>
      <xdr:row>79</xdr:row>
      <xdr:rowOff>61531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52658</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78460</xdr:rowOff>
    </xdr:from>
    <xdr:to>
      <xdr:col>6</xdr:col>
      <xdr:colOff>38100</xdr:colOff>
      <xdr:row>79</xdr:row>
      <xdr:rowOff>8610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171187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139754</xdr:rowOff>
    </xdr:from>
    <xdr:to>
      <xdr:col>24</xdr:col>
      <xdr:colOff>63500</xdr:colOff>
      <xdr:row>95</xdr:row>
      <xdr:rowOff>82583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84604"/>
          <a:ext cx="838200" cy="28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82583</xdr:rowOff>
    </xdr:from>
    <xdr:to>
      <xdr:col>19</xdr:col>
      <xdr:colOff>177800</xdr:colOff>
      <xdr:row>95</xdr:row>
      <xdr:rowOff>150814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0333"/>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150814</xdr:rowOff>
    </xdr:from>
    <xdr:to>
      <xdr:col>15</xdr:col>
      <xdr:colOff>50800</xdr:colOff>
      <xdr:row>96</xdr:row>
      <xdr:rowOff>18292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38564"/>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18292</xdr:rowOff>
    </xdr:from>
    <xdr:to>
      <xdr:col>10</xdr:col>
      <xdr:colOff>114300</xdr:colOff>
      <xdr:row>96</xdr:row>
      <xdr:rowOff>46312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77492"/>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88954</xdr:rowOff>
    </xdr:from>
    <xdr:to>
      <xdr:col>24</xdr:col>
      <xdr:colOff>114300</xdr:colOff>
      <xdr:row>94</xdr:row>
      <xdr:rowOff>19104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111831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31783</xdr:rowOff>
    </xdr:from>
    <xdr:to>
      <xdr:col>20</xdr:col>
      <xdr:colOff>38100</xdr:colOff>
      <xdr:row>95</xdr:row>
      <xdr:rowOff>133383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100014</xdr:rowOff>
    </xdr:from>
    <xdr:to>
      <xdr:col>15</xdr:col>
      <xdr:colOff>101600</xdr:colOff>
      <xdr:row>96</xdr:row>
      <xdr:rowOff>30164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46691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138942</xdr:rowOff>
    </xdr:from>
    <xdr:to>
      <xdr:col>10</xdr:col>
      <xdr:colOff>165100</xdr:colOff>
      <xdr:row>96</xdr:row>
      <xdr:rowOff>69092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85619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166962</xdr:rowOff>
    </xdr:from>
    <xdr:to>
      <xdr:col>6</xdr:col>
      <xdr:colOff>38100</xdr:colOff>
      <xdr:row>96</xdr:row>
      <xdr:rowOff>97112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113639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120114</xdr:rowOff>
    </xdr:from>
    <xdr:to>
      <xdr:col>55</xdr:col>
      <xdr:colOff>0</xdr:colOff>
      <xdr:row>36</xdr:row>
      <xdr:rowOff>70786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7964"/>
          <a:ext cx="838200" cy="4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120114</xdr:rowOff>
    </xdr:from>
    <xdr:to>
      <xdr:col>50</xdr:col>
      <xdr:colOff>114300</xdr:colOff>
      <xdr:row>36</xdr:row>
      <xdr:rowOff>127031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7964"/>
          <a:ext cx="889000" cy="5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127031</xdr:rowOff>
    </xdr:from>
    <xdr:to>
      <xdr:col>45</xdr:col>
      <xdr:colOff>177800</xdr:colOff>
      <xdr:row>36</xdr:row>
      <xdr:rowOff>152369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9231"/>
          <a:ext cx="889000" cy="2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152369</xdr:rowOff>
    </xdr:from>
    <xdr:to>
      <xdr:col>41</xdr:col>
      <xdr:colOff>50800</xdr:colOff>
      <xdr:row>37</xdr:row>
      <xdr:rowOff>1534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24569"/>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19986</xdr:rowOff>
    </xdr:from>
    <xdr:to>
      <xdr:col>55</xdr:col>
      <xdr:colOff>50800</xdr:colOff>
      <xdr:row>36</xdr:row>
      <xdr:rowOff>121586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169863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69314</xdr:rowOff>
    </xdr:from>
    <xdr:to>
      <xdr:col>50</xdr:col>
      <xdr:colOff>165100</xdr:colOff>
      <xdr:row>33</xdr:row>
      <xdr:rowOff>170914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162041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76231</xdr:rowOff>
    </xdr:from>
    <xdr:to>
      <xdr:col>46</xdr:col>
      <xdr:colOff>38100</xdr:colOff>
      <xdr:row>37</xdr:row>
      <xdr:rowOff>6381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22908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101569</xdr:rowOff>
    </xdr:from>
    <xdr:to>
      <xdr:col>41</xdr:col>
      <xdr:colOff>101600</xdr:colOff>
      <xdr:row>37</xdr:row>
      <xdr:rowOff>31719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48246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122184</xdr:rowOff>
    </xdr:from>
    <xdr:to>
      <xdr:col>36</xdr:col>
      <xdr:colOff>165100</xdr:colOff>
      <xdr:row>37</xdr:row>
      <xdr:rowOff>52334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68861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0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37199</xdr:rowOff>
    </xdr:from>
    <xdr:to>
      <xdr:col>55</xdr:col>
      <xdr:colOff>0</xdr:colOff>
      <xdr:row>57</xdr:row>
      <xdr:rowOff>61682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9849"/>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35935</xdr:rowOff>
    </xdr:from>
    <xdr:to>
      <xdr:col>50</xdr:col>
      <xdr:colOff>114300</xdr:colOff>
      <xdr:row>57</xdr:row>
      <xdr:rowOff>61682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8585"/>
          <a:ext cx="8890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46847</xdr:rowOff>
    </xdr:from>
    <xdr:to>
      <xdr:col>45</xdr:col>
      <xdr:colOff>177800</xdr:colOff>
      <xdr:row>57</xdr:row>
      <xdr:rowOff>35935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05147"/>
          <a:ext cx="8890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46847</xdr:rowOff>
    </xdr:from>
    <xdr:to>
      <xdr:col>41</xdr:col>
      <xdr:colOff>50800</xdr:colOff>
      <xdr:row>56</xdr:row>
      <xdr:rowOff>153652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157849</xdr:rowOff>
    </xdr:from>
    <xdr:to>
      <xdr:col>55</xdr:col>
      <xdr:colOff>50800</xdr:colOff>
      <xdr:row>57</xdr:row>
      <xdr:rowOff>87999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136276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10882</xdr:rowOff>
    </xdr:from>
    <xdr:to>
      <xdr:col>50</xdr:col>
      <xdr:colOff>165100</xdr:colOff>
      <xdr:row>57</xdr:row>
      <xdr:rowOff>112482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103609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156585</xdr:rowOff>
    </xdr:from>
    <xdr:to>
      <xdr:col>46</xdr:col>
      <xdr:colOff>38100</xdr:colOff>
      <xdr:row>57</xdr:row>
      <xdr:rowOff>86735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103262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167497</xdr:rowOff>
    </xdr:from>
    <xdr:to>
      <xdr:col>41</xdr:col>
      <xdr:colOff>101600</xdr:colOff>
      <xdr:row>54</xdr:row>
      <xdr:rowOff>97647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114174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102852</xdr:rowOff>
    </xdr:from>
    <xdr:to>
      <xdr:col>36</xdr:col>
      <xdr:colOff>165100</xdr:colOff>
      <xdr:row>57</xdr:row>
      <xdr:rowOff>33002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49529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86125</xdr:rowOff>
    </xdr:from>
    <xdr:to>
      <xdr:col>55</xdr:col>
      <xdr:colOff>0</xdr:colOff>
      <xdr:row>78</xdr:row>
      <xdr:rowOff>124197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9225"/>
          <a:ext cx="8382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73740</xdr:rowOff>
    </xdr:from>
    <xdr:to>
      <xdr:col>50</xdr:col>
      <xdr:colOff>114300</xdr:colOff>
      <xdr:row>78</xdr:row>
      <xdr:rowOff>86125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6840"/>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60522</xdr:rowOff>
    </xdr:from>
    <xdr:to>
      <xdr:col>45</xdr:col>
      <xdr:colOff>177800</xdr:colOff>
      <xdr:row>78</xdr:row>
      <xdr:rowOff>73740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362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60522</xdr:rowOff>
    </xdr:from>
    <xdr:to>
      <xdr:col>41</xdr:col>
      <xdr:colOff>50800</xdr:colOff>
      <xdr:row>78</xdr:row>
      <xdr:rowOff>70096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362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73397</xdr:rowOff>
    </xdr:from>
    <xdr:to>
      <xdr:col>55</xdr:col>
      <xdr:colOff>50800</xdr:colOff>
      <xdr:row>79</xdr:row>
      <xdr:rowOff>3547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159774</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35325</xdr:rowOff>
    </xdr:from>
    <xdr:to>
      <xdr:col>50</xdr:col>
      <xdr:colOff>165100</xdr:colOff>
      <xdr:row>78</xdr:row>
      <xdr:rowOff>136925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128052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22940</xdr:rowOff>
    </xdr:from>
    <xdr:to>
      <xdr:col>46</xdr:col>
      <xdr:colOff>38100</xdr:colOff>
      <xdr:row>78</xdr:row>
      <xdr:rowOff>124540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9722</xdr:rowOff>
    </xdr:from>
    <xdr:to>
      <xdr:col>41</xdr:col>
      <xdr:colOff>101600</xdr:colOff>
      <xdr:row>78</xdr:row>
      <xdr:rowOff>111322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102449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19296</xdr:rowOff>
    </xdr:from>
    <xdr:to>
      <xdr:col>36</xdr:col>
      <xdr:colOff>165100</xdr:colOff>
      <xdr:row>78</xdr:row>
      <xdr:rowOff>120896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112023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17627</xdr:rowOff>
    </xdr:from>
    <xdr:to>
      <xdr:col>55</xdr:col>
      <xdr:colOff>0</xdr:colOff>
      <xdr:row>96</xdr:row>
      <xdr:rowOff>120140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76827"/>
          <a:ext cx="8382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120140</xdr:rowOff>
    </xdr:from>
    <xdr:to>
      <xdr:col>50</xdr:col>
      <xdr:colOff>114300</xdr:colOff>
      <xdr:row>96</xdr:row>
      <xdr:rowOff>131814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79340"/>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110668</xdr:rowOff>
    </xdr:from>
    <xdr:to>
      <xdr:col>45</xdr:col>
      <xdr:colOff>177800</xdr:colOff>
      <xdr:row>96</xdr:row>
      <xdr:rowOff>131814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541168"/>
          <a:ext cx="889000" cy="10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110668</xdr:rowOff>
    </xdr:from>
    <xdr:to>
      <xdr:col>41</xdr:col>
      <xdr:colOff>50800</xdr:colOff>
      <xdr:row>96</xdr:row>
      <xdr:rowOff>10754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541168"/>
          <a:ext cx="889000" cy="9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138277</xdr:rowOff>
    </xdr:from>
    <xdr:to>
      <xdr:col>55</xdr:col>
      <xdr:colOff>50800</xdr:colOff>
      <xdr:row>96</xdr:row>
      <xdr:rowOff>68427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161154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69340</xdr:rowOff>
    </xdr:from>
    <xdr:to>
      <xdr:col>50</xdr:col>
      <xdr:colOff>165100</xdr:colOff>
      <xdr:row>96</xdr:row>
      <xdr:rowOff>170940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81014</xdr:rowOff>
    </xdr:from>
    <xdr:to>
      <xdr:col>46</xdr:col>
      <xdr:colOff>38100</xdr:colOff>
      <xdr:row>97</xdr:row>
      <xdr:rowOff>11164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27691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59868</xdr:rowOff>
    </xdr:from>
    <xdr:to>
      <xdr:col>41</xdr:col>
      <xdr:colOff>101600</xdr:colOff>
      <xdr:row>90</xdr:row>
      <xdr:rowOff>161468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4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6545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26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131404</xdr:rowOff>
    </xdr:from>
    <xdr:to>
      <xdr:col>36</xdr:col>
      <xdr:colOff>165100</xdr:colOff>
      <xdr:row>96</xdr:row>
      <xdr:rowOff>61554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78081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10122</xdr:rowOff>
    </xdr:from>
    <xdr:to>
      <xdr:col>85</xdr:col>
      <xdr:colOff>127000</xdr:colOff>
      <xdr:row>33</xdr:row>
      <xdr:rowOff>159341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496522"/>
          <a:ext cx="838200" cy="3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159341</xdr:rowOff>
    </xdr:from>
    <xdr:to>
      <xdr:col>81</xdr:col>
      <xdr:colOff>50800</xdr:colOff>
      <xdr:row>37</xdr:row>
      <xdr:rowOff>120993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817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37573</xdr:rowOff>
    </xdr:from>
    <xdr:to>
      <xdr:col>76</xdr:col>
      <xdr:colOff>114300</xdr:colOff>
      <xdr:row>37</xdr:row>
      <xdr:rowOff>120993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381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38</xdr:row>
      <xdr:rowOff>122574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81223"/>
          <a:ext cx="889000" cy="2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130772</xdr:rowOff>
    </xdr:from>
    <xdr:to>
      <xdr:col>85</xdr:col>
      <xdr:colOff>177800</xdr:colOff>
      <xdr:row>32</xdr:row>
      <xdr:rowOff>60922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4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153649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2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108541</xdr:rowOff>
    </xdr:from>
    <xdr:to>
      <xdr:col>81</xdr:col>
      <xdr:colOff>101600</xdr:colOff>
      <xdr:row>34</xdr:row>
      <xdr:rowOff>38691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7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55218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70193</xdr:rowOff>
    </xdr:from>
    <xdr:to>
      <xdr:col>76</xdr:col>
      <xdr:colOff>165100</xdr:colOff>
      <xdr:row>38</xdr:row>
      <xdr:rowOff>343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158223</xdr:rowOff>
    </xdr:from>
    <xdr:to>
      <xdr:col>72</xdr:col>
      <xdr:colOff>38100</xdr:colOff>
      <xdr:row>37</xdr:row>
      <xdr:rowOff>88373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104900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71774</xdr:rowOff>
    </xdr:from>
    <xdr:to>
      <xdr:col>67</xdr:col>
      <xdr:colOff>101600</xdr:colOff>
      <xdr:row>39</xdr:row>
      <xdr:rowOff>1924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18451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29404</xdr:rowOff>
    </xdr:from>
    <xdr:to>
      <xdr:col>85</xdr:col>
      <xdr:colOff>127000</xdr:colOff>
      <xdr:row>76</xdr:row>
      <xdr:rowOff>47299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59604"/>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47299</xdr:rowOff>
    </xdr:from>
    <xdr:to>
      <xdr:col>81</xdr:col>
      <xdr:colOff>50800</xdr:colOff>
      <xdr:row>76</xdr:row>
      <xdr:rowOff>60275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77499"/>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51735</xdr:rowOff>
    </xdr:from>
    <xdr:to>
      <xdr:col>76</xdr:col>
      <xdr:colOff>114300</xdr:colOff>
      <xdr:row>76</xdr:row>
      <xdr:rowOff>60275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81935"/>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1525</xdr:rowOff>
    </xdr:from>
    <xdr:to>
      <xdr:col>71</xdr:col>
      <xdr:colOff>177800</xdr:colOff>
      <xdr:row>76</xdr:row>
      <xdr:rowOff>51735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31725"/>
          <a:ext cx="8890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150054</xdr:rowOff>
    </xdr:from>
    <xdr:to>
      <xdr:col>85</xdr:col>
      <xdr:colOff>177800</xdr:colOff>
      <xdr:row>76</xdr:row>
      <xdr:rowOff>80204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128481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167949</xdr:rowOff>
    </xdr:from>
    <xdr:to>
      <xdr:col>81</xdr:col>
      <xdr:colOff>101600</xdr:colOff>
      <xdr:row>76</xdr:row>
      <xdr:rowOff>98099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89226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1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9475</xdr:rowOff>
    </xdr:from>
    <xdr:to>
      <xdr:col>76</xdr:col>
      <xdr:colOff>165100</xdr:colOff>
      <xdr:row>76</xdr:row>
      <xdr:rowOff>111075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102202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xdr:rowOff>
    </xdr:from>
    <xdr:to>
      <xdr:col>72</xdr:col>
      <xdr:colOff>38100</xdr:colOff>
      <xdr:row>76</xdr:row>
      <xdr:rowOff>102535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93662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122175</xdr:rowOff>
    </xdr:from>
    <xdr:to>
      <xdr:col>67</xdr:col>
      <xdr:colOff>101600</xdr:colOff>
      <xdr:row>76</xdr:row>
      <xdr:rowOff>52325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68852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126730</xdr:rowOff>
    </xdr:from>
    <xdr:to>
      <xdr:col>85</xdr:col>
      <xdr:colOff>127000</xdr:colOff>
      <xdr:row>98</xdr:row>
      <xdr:rowOff>73422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85930"/>
          <a:ext cx="838200" cy="2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56696</xdr:rowOff>
    </xdr:from>
    <xdr:to>
      <xdr:col>81</xdr:col>
      <xdr:colOff>50800</xdr:colOff>
      <xdr:row>98</xdr:row>
      <xdr:rowOff>73422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58796"/>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36326</xdr:rowOff>
    </xdr:from>
    <xdr:to>
      <xdr:col>76</xdr:col>
      <xdr:colOff>114300</xdr:colOff>
      <xdr:row>98</xdr:row>
      <xdr:rowOff>56696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8426"/>
          <a:ext cx="889000" cy="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36326</xdr:rowOff>
    </xdr:from>
    <xdr:to>
      <xdr:col>71</xdr:col>
      <xdr:colOff>177800</xdr:colOff>
      <xdr:row>98</xdr:row>
      <xdr:rowOff>42560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8426"/>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75930</xdr:rowOff>
    </xdr:from>
    <xdr:to>
      <xdr:col>85</xdr:col>
      <xdr:colOff>177800</xdr:colOff>
      <xdr:row>97</xdr:row>
      <xdr:rowOff>6080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98807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22622</xdr:rowOff>
    </xdr:from>
    <xdr:to>
      <xdr:col>81</xdr:col>
      <xdr:colOff>101600</xdr:colOff>
      <xdr:row>98</xdr:row>
      <xdr:rowOff>124222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115349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5896</xdr:rowOff>
    </xdr:from>
    <xdr:to>
      <xdr:col>76</xdr:col>
      <xdr:colOff>165100</xdr:colOff>
      <xdr:row>98</xdr:row>
      <xdr:rowOff>107496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98623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156976</xdr:rowOff>
    </xdr:from>
    <xdr:to>
      <xdr:col>72</xdr:col>
      <xdr:colOff>38100</xdr:colOff>
      <xdr:row>98</xdr:row>
      <xdr:rowOff>87126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78253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163210</xdr:rowOff>
    </xdr:from>
    <xdr:to>
      <xdr:col>67</xdr:col>
      <xdr:colOff>101600</xdr:colOff>
      <xdr:row>98</xdr:row>
      <xdr:rowOff>93360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84487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21742</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729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21742</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729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89069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59135</xdr:rowOff>
    </xdr:from>
    <xdr:to>
      <xdr:col>116</xdr:col>
      <xdr:colOff>63500</xdr:colOff>
      <xdr:row>75</xdr:row>
      <xdr:rowOff>62313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17885"/>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59135</xdr:rowOff>
    </xdr:from>
    <xdr:to>
      <xdr:col>111</xdr:col>
      <xdr:colOff>177800</xdr:colOff>
      <xdr:row>75</xdr:row>
      <xdr:rowOff>90584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17885"/>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90584</xdr:rowOff>
    </xdr:from>
    <xdr:to>
      <xdr:col>107</xdr:col>
      <xdr:colOff>50800</xdr:colOff>
      <xdr:row>75</xdr:row>
      <xdr:rowOff>113694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4933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105487</xdr:rowOff>
    </xdr:from>
    <xdr:to>
      <xdr:col>102</xdr:col>
      <xdr:colOff>114300</xdr:colOff>
      <xdr:row>75</xdr:row>
      <xdr:rowOff>113694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6423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11513</xdr:rowOff>
    </xdr:from>
    <xdr:to>
      <xdr:col>116</xdr:col>
      <xdr:colOff>114300</xdr:colOff>
      <xdr:row>75</xdr:row>
      <xdr:rowOff>113113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34390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8335</xdr:rowOff>
    </xdr:from>
    <xdr:to>
      <xdr:col>112</xdr:col>
      <xdr:colOff>38100</xdr:colOff>
      <xdr:row>75</xdr:row>
      <xdr:rowOff>109935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126462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39784</xdr:rowOff>
    </xdr:from>
    <xdr:to>
      <xdr:col>107</xdr:col>
      <xdr:colOff>101600</xdr:colOff>
      <xdr:row>75</xdr:row>
      <xdr:rowOff>141384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157911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62894</xdr:rowOff>
    </xdr:from>
    <xdr:to>
      <xdr:col>102</xdr:col>
      <xdr:colOff>165100</xdr:colOff>
      <xdr:row>75</xdr:row>
      <xdr:rowOff>164494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54687</xdr:rowOff>
    </xdr:from>
    <xdr:to>
      <xdr:col>98</xdr:col>
      <xdr:colOff>38100</xdr:colOff>
      <xdr:row>75</xdr:row>
      <xdr:rowOff>156287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円となっており、過去５年間をみても類似団体平均値とくらべて高い水準にある。これは、人口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人あたり職員数が類似団体と比較して多いことなどが挙げられる。職員の年齢構成比率を踏まえ、適切な定員管理を行う必要がある。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％増加している。要因としては障害福祉・児童福祉に関わる経費の増加が挙げられる。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％減少している。主な要因としては前年度限りの特別定額給付金事業によるものである。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64,802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月豪雨に関連する災害復旧事業に加え令和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年大雨災害が要因であるが、甚大な被害のため数年に渡り復旧事業が続くため今後高い水準で推移するものと考えられる。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35916</xdr:rowOff>
    </xdr:from>
    <xdr:to>
      <xdr:col>24</xdr:col>
      <xdr:colOff>63500</xdr:colOff>
      <xdr:row>34</xdr:row>
      <xdr:rowOff>65634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52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35916</xdr:rowOff>
    </xdr:from>
    <xdr:to>
      <xdr:col>19</xdr:col>
      <xdr:colOff>177800</xdr:colOff>
      <xdr:row>34</xdr:row>
      <xdr:rowOff>115697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521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108839</xdr:rowOff>
    </xdr:from>
    <xdr:to>
      <xdr:col>15</xdr:col>
      <xdr:colOff>50800</xdr:colOff>
      <xdr:row>34</xdr:row>
      <xdr:rowOff>115697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81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108839</xdr:rowOff>
    </xdr:from>
    <xdr:to>
      <xdr:col>10</xdr:col>
      <xdr:colOff>114300</xdr:colOff>
      <xdr:row>34</xdr:row>
      <xdr:rowOff>126670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14834</xdr:rowOff>
    </xdr:from>
    <xdr:to>
      <xdr:col>24</xdr:col>
      <xdr:colOff>114300</xdr:colOff>
      <xdr:row>34</xdr:row>
      <xdr:rowOff>116434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37711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156566</xdr:rowOff>
    </xdr:from>
    <xdr:to>
      <xdr:col>20</xdr:col>
      <xdr:colOff>38100</xdr:colOff>
      <xdr:row>34</xdr:row>
      <xdr:rowOff>86716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103243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64897</xdr:rowOff>
    </xdr:from>
    <xdr:to>
      <xdr:col>15</xdr:col>
      <xdr:colOff>101600</xdr:colOff>
      <xdr:row>34</xdr:row>
      <xdr:rowOff>166497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58039</xdr:rowOff>
    </xdr:from>
    <xdr:to>
      <xdr:col>10</xdr:col>
      <xdr:colOff>165100</xdr:colOff>
      <xdr:row>34</xdr:row>
      <xdr:rowOff>159639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75870</xdr:rowOff>
    </xdr:from>
    <xdr:to>
      <xdr:col>6</xdr:col>
      <xdr:colOff>38100</xdr:colOff>
      <xdr:row>35</xdr:row>
      <xdr:rowOff>6020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22547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137364</xdr:rowOff>
    </xdr:from>
    <xdr:to>
      <xdr:col>24</xdr:col>
      <xdr:colOff>63500</xdr:colOff>
      <xdr:row>55</xdr:row>
      <xdr:rowOff>147107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95664"/>
          <a:ext cx="838200" cy="1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137364</xdr:rowOff>
    </xdr:from>
    <xdr:to>
      <xdr:col>19</xdr:col>
      <xdr:colOff>177800</xdr:colOff>
      <xdr:row>57</xdr:row>
      <xdr:rowOff>49075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95664"/>
          <a:ext cx="889000" cy="4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7707</xdr:rowOff>
    </xdr:from>
    <xdr:to>
      <xdr:col>15</xdr:col>
      <xdr:colOff>50800</xdr:colOff>
      <xdr:row>57</xdr:row>
      <xdr:rowOff>49075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80357"/>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7707</xdr:rowOff>
    </xdr:from>
    <xdr:to>
      <xdr:col>10</xdr:col>
      <xdr:colOff>114300</xdr:colOff>
      <xdr:row>57</xdr:row>
      <xdr:rowOff>94852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0357"/>
          <a:ext cx="889000" cy="8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96307</xdr:rowOff>
    </xdr:from>
    <xdr:to>
      <xdr:col>24</xdr:col>
      <xdr:colOff>114300</xdr:colOff>
      <xdr:row>56</xdr:row>
      <xdr:rowOff>26457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119184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86564</xdr:rowOff>
    </xdr:from>
    <xdr:to>
      <xdr:col>20</xdr:col>
      <xdr:colOff>38100</xdr:colOff>
      <xdr:row>55</xdr:row>
      <xdr:rowOff>16714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3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169725</xdr:rowOff>
    </xdr:from>
    <xdr:to>
      <xdr:col>15</xdr:col>
      <xdr:colOff>101600</xdr:colOff>
      <xdr:row>57</xdr:row>
      <xdr:rowOff>99875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91002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128357</xdr:rowOff>
    </xdr:from>
    <xdr:to>
      <xdr:col>10</xdr:col>
      <xdr:colOff>165100</xdr:colOff>
      <xdr:row>57</xdr:row>
      <xdr:rowOff>58507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49634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44052</xdr:rowOff>
    </xdr:from>
    <xdr:to>
      <xdr:col>6</xdr:col>
      <xdr:colOff>38100</xdr:colOff>
      <xdr:row>57</xdr:row>
      <xdr:rowOff>145652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90891</xdr:rowOff>
    </xdr:from>
    <xdr:to>
      <xdr:col>24</xdr:col>
      <xdr:colOff>63500</xdr:colOff>
      <xdr:row>76</xdr:row>
      <xdr:rowOff>100642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9641"/>
          <a:ext cx="838200" cy="18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100642</xdr:rowOff>
    </xdr:from>
    <xdr:to>
      <xdr:col>19</xdr:col>
      <xdr:colOff>177800</xdr:colOff>
      <xdr:row>77</xdr:row>
      <xdr:rowOff>10652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0842"/>
          <a:ext cx="889000" cy="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10652</xdr:rowOff>
    </xdr:from>
    <xdr:to>
      <xdr:col>15</xdr:col>
      <xdr:colOff>50800</xdr:colOff>
      <xdr:row>77</xdr:row>
      <xdr:rowOff>84274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2302"/>
          <a:ext cx="8890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84274</xdr:rowOff>
    </xdr:from>
    <xdr:to>
      <xdr:col>10</xdr:col>
      <xdr:colOff>114300</xdr:colOff>
      <xdr:row>77</xdr:row>
      <xdr:rowOff>99642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5924"/>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40091</xdr:rowOff>
    </xdr:from>
    <xdr:to>
      <xdr:col>24</xdr:col>
      <xdr:colOff>114300</xdr:colOff>
      <xdr:row>75</xdr:row>
      <xdr:rowOff>141691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62968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49842</xdr:rowOff>
    </xdr:from>
    <xdr:to>
      <xdr:col>20</xdr:col>
      <xdr:colOff>38100</xdr:colOff>
      <xdr:row>76</xdr:row>
      <xdr:rowOff>151442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167969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131302</xdr:rowOff>
    </xdr:from>
    <xdr:to>
      <xdr:col>15</xdr:col>
      <xdr:colOff>101600</xdr:colOff>
      <xdr:row>77</xdr:row>
      <xdr:rowOff>61452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77979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33474</xdr:rowOff>
    </xdr:from>
    <xdr:to>
      <xdr:col>10</xdr:col>
      <xdr:colOff>165100</xdr:colOff>
      <xdr:row>77</xdr:row>
      <xdr:rowOff>135074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48842</xdr:rowOff>
    </xdr:from>
    <xdr:to>
      <xdr:col>6</xdr:col>
      <xdr:colOff>38100</xdr:colOff>
      <xdr:row>77</xdr:row>
      <xdr:rowOff>150442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35905</xdr:rowOff>
    </xdr:from>
    <xdr:to>
      <xdr:col>24</xdr:col>
      <xdr:colOff>63500</xdr:colOff>
      <xdr:row>96</xdr:row>
      <xdr:rowOff>118137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95105"/>
          <a:ext cx="838200" cy="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99101</xdr:rowOff>
    </xdr:from>
    <xdr:to>
      <xdr:col>19</xdr:col>
      <xdr:colOff>177800</xdr:colOff>
      <xdr:row>96</xdr:row>
      <xdr:rowOff>118137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5830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99101</xdr:rowOff>
    </xdr:from>
    <xdr:to>
      <xdr:col>15</xdr:col>
      <xdr:colOff>50800</xdr:colOff>
      <xdr:row>96</xdr:row>
      <xdr:rowOff>122434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58301"/>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99033</xdr:rowOff>
    </xdr:from>
    <xdr:to>
      <xdr:col>10</xdr:col>
      <xdr:colOff>114300</xdr:colOff>
      <xdr:row>96</xdr:row>
      <xdr:rowOff>122434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58233"/>
          <a:ext cx="8890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156555</xdr:rowOff>
    </xdr:from>
    <xdr:to>
      <xdr:col>24</xdr:col>
      <xdr:colOff>114300</xdr:colOff>
      <xdr:row>96</xdr:row>
      <xdr:rowOff>86705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134982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67337</xdr:rowOff>
    </xdr:from>
    <xdr:to>
      <xdr:col>20</xdr:col>
      <xdr:colOff>38100</xdr:colOff>
      <xdr:row>96</xdr:row>
      <xdr:rowOff>168937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160064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48301</xdr:rowOff>
    </xdr:from>
    <xdr:to>
      <xdr:col>15</xdr:col>
      <xdr:colOff>101600</xdr:colOff>
      <xdr:row>96</xdr:row>
      <xdr:rowOff>149901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141028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71634</xdr:rowOff>
    </xdr:from>
    <xdr:to>
      <xdr:col>10</xdr:col>
      <xdr:colOff>165100</xdr:colOff>
      <xdr:row>97</xdr:row>
      <xdr:rowOff>1784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164361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48233</xdr:rowOff>
    </xdr:from>
    <xdr:to>
      <xdr:col>6</xdr:col>
      <xdr:colOff>38100</xdr:colOff>
      <xdr:row>96</xdr:row>
      <xdr:rowOff>149833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23368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01282"/>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14732</xdr:rowOff>
    </xdr:from>
    <xdr:to>
      <xdr:col>50</xdr:col>
      <xdr:colOff>114300</xdr:colOff>
      <xdr:row>39</xdr:row>
      <xdr:rowOff>30861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01282"/>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29337</xdr:rowOff>
    </xdr:from>
    <xdr:to>
      <xdr:col>45</xdr:col>
      <xdr:colOff>177800</xdr:colOff>
      <xdr:row>39</xdr:row>
      <xdr:rowOff>30861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158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29337</xdr:rowOff>
    </xdr:from>
    <xdr:to>
      <xdr:col>41</xdr:col>
      <xdr:colOff>50800</xdr:colOff>
      <xdr:row>39</xdr:row>
      <xdr:rowOff>29972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1588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144018</xdr:rowOff>
    </xdr:from>
    <xdr:to>
      <xdr:col>55</xdr:col>
      <xdr:colOff>50800</xdr:colOff>
      <xdr:row>39</xdr:row>
      <xdr:rowOff>74168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58945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135382</xdr:rowOff>
    </xdr:from>
    <xdr:to>
      <xdr:col>50</xdr:col>
      <xdr:colOff>165100</xdr:colOff>
      <xdr:row>39</xdr:row>
      <xdr:rowOff>65532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56659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151511</xdr:rowOff>
    </xdr:from>
    <xdr:to>
      <xdr:col>46</xdr:col>
      <xdr:colOff>38100</xdr:colOff>
      <xdr:row>39</xdr:row>
      <xdr:rowOff>81661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72788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149987</xdr:rowOff>
    </xdr:from>
    <xdr:to>
      <xdr:col>41</xdr:col>
      <xdr:colOff>101600</xdr:colOff>
      <xdr:row>39</xdr:row>
      <xdr:rowOff>80137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71264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57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71899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157554</xdr:rowOff>
    </xdr:from>
    <xdr:to>
      <xdr:col>55</xdr:col>
      <xdr:colOff>0</xdr:colOff>
      <xdr:row>57</xdr:row>
      <xdr:rowOff>10914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58754"/>
          <a:ext cx="8382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10914</xdr:rowOff>
    </xdr:from>
    <xdr:to>
      <xdr:col>50</xdr:col>
      <xdr:colOff>114300</xdr:colOff>
      <xdr:row>57</xdr:row>
      <xdr:rowOff>55598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3564"/>
          <a:ext cx="889000" cy="4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36716</xdr:rowOff>
    </xdr:from>
    <xdr:to>
      <xdr:col>45</xdr:col>
      <xdr:colOff>177800</xdr:colOff>
      <xdr:row>57</xdr:row>
      <xdr:rowOff>55598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809366"/>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18374</xdr:rowOff>
    </xdr:from>
    <xdr:to>
      <xdr:col>41</xdr:col>
      <xdr:colOff>50800</xdr:colOff>
      <xdr:row>57</xdr:row>
      <xdr:rowOff>36716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91024"/>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106754</xdr:rowOff>
    </xdr:from>
    <xdr:to>
      <xdr:col>55</xdr:col>
      <xdr:colOff>50800</xdr:colOff>
      <xdr:row>57</xdr:row>
      <xdr:rowOff>36904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129631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131564</xdr:rowOff>
    </xdr:from>
    <xdr:to>
      <xdr:col>50</xdr:col>
      <xdr:colOff>165100</xdr:colOff>
      <xdr:row>57</xdr:row>
      <xdr:rowOff>61714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78241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4798</xdr:rowOff>
    </xdr:from>
    <xdr:to>
      <xdr:col>46</xdr:col>
      <xdr:colOff>38100</xdr:colOff>
      <xdr:row>57</xdr:row>
      <xdr:rowOff>106398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122925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157366</xdr:rowOff>
    </xdr:from>
    <xdr:to>
      <xdr:col>41</xdr:col>
      <xdr:colOff>101600</xdr:colOff>
      <xdr:row>57</xdr:row>
      <xdr:rowOff>87516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104043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5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139024</xdr:rowOff>
    </xdr:from>
    <xdr:to>
      <xdr:col>36</xdr:col>
      <xdr:colOff>165100</xdr:colOff>
      <xdr:row>57</xdr:row>
      <xdr:rowOff>69174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85701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120400</xdr:rowOff>
    </xdr:from>
    <xdr:to>
      <xdr:col>55</xdr:col>
      <xdr:colOff>0</xdr:colOff>
      <xdr:row>78</xdr:row>
      <xdr:rowOff>92706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22050"/>
          <a:ext cx="838200" cy="1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120400</xdr:rowOff>
    </xdr:from>
    <xdr:to>
      <xdr:col>50</xdr:col>
      <xdr:colOff>114300</xdr:colOff>
      <xdr:row>78</xdr:row>
      <xdr:rowOff>90278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22050"/>
          <a:ext cx="889000" cy="1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90278</xdr:rowOff>
    </xdr:from>
    <xdr:to>
      <xdr:col>45</xdr:col>
      <xdr:colOff>177800</xdr:colOff>
      <xdr:row>78</xdr:row>
      <xdr:rowOff>149030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63378"/>
          <a:ext cx="889000" cy="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142477</xdr:rowOff>
    </xdr:from>
    <xdr:to>
      <xdr:col>41</xdr:col>
      <xdr:colOff>50800</xdr:colOff>
      <xdr:row>78</xdr:row>
      <xdr:rowOff>149030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155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41906</xdr:rowOff>
    </xdr:from>
    <xdr:to>
      <xdr:col>55</xdr:col>
      <xdr:colOff>50800</xdr:colOff>
      <xdr:row>78</xdr:row>
      <xdr:rowOff>143506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69600</xdr:rowOff>
    </xdr:from>
    <xdr:to>
      <xdr:col>50</xdr:col>
      <xdr:colOff>165100</xdr:colOff>
      <xdr:row>77</xdr:row>
      <xdr:rowOff>171200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39478</xdr:rowOff>
    </xdr:from>
    <xdr:to>
      <xdr:col>46</xdr:col>
      <xdr:colOff>38100</xdr:colOff>
      <xdr:row>78</xdr:row>
      <xdr:rowOff>141078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157605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98230</xdr:rowOff>
    </xdr:from>
    <xdr:to>
      <xdr:col>41</xdr:col>
      <xdr:colOff>101600</xdr:colOff>
      <xdr:row>79</xdr:row>
      <xdr:rowOff>28380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91677</xdr:rowOff>
    </xdr:from>
    <xdr:to>
      <xdr:col>36</xdr:col>
      <xdr:colOff>165100</xdr:colOff>
      <xdr:row>79</xdr:row>
      <xdr:rowOff>21827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12954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140675</xdr:rowOff>
    </xdr:from>
    <xdr:to>
      <xdr:col>55</xdr:col>
      <xdr:colOff>0</xdr:colOff>
      <xdr:row>98</xdr:row>
      <xdr:rowOff>50164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71325"/>
          <a:ext cx="838200" cy="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146938</xdr:rowOff>
    </xdr:from>
    <xdr:to>
      <xdr:col>50</xdr:col>
      <xdr:colOff>114300</xdr:colOff>
      <xdr:row>97</xdr:row>
      <xdr:rowOff>140675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06138"/>
          <a:ext cx="889000" cy="16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146938</xdr:rowOff>
    </xdr:from>
    <xdr:to>
      <xdr:col>45</xdr:col>
      <xdr:colOff>177800</xdr:colOff>
      <xdr:row>97</xdr:row>
      <xdr:rowOff>101295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06138"/>
          <a:ext cx="8890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101295</xdr:rowOff>
    </xdr:from>
    <xdr:to>
      <xdr:col>41</xdr:col>
      <xdr:colOff>50800</xdr:colOff>
      <xdr:row>97</xdr:row>
      <xdr:rowOff>132248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31945"/>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170814</xdr:rowOff>
    </xdr:from>
    <xdr:to>
      <xdr:col>55</xdr:col>
      <xdr:colOff>50800</xdr:colOff>
      <xdr:row>98</xdr:row>
      <xdr:rowOff>100964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85741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89875</xdr:rowOff>
    </xdr:from>
    <xdr:to>
      <xdr:col>50</xdr:col>
      <xdr:colOff>165100</xdr:colOff>
      <xdr:row>98</xdr:row>
      <xdr:rowOff>20025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96138</xdr:rowOff>
    </xdr:from>
    <xdr:to>
      <xdr:col>46</xdr:col>
      <xdr:colOff>38100</xdr:colOff>
      <xdr:row>97</xdr:row>
      <xdr:rowOff>26288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50495</xdr:rowOff>
    </xdr:from>
    <xdr:to>
      <xdr:col>41</xdr:col>
      <xdr:colOff>101600</xdr:colOff>
      <xdr:row>97</xdr:row>
      <xdr:rowOff>152095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81448</xdr:rowOff>
    </xdr:from>
    <xdr:to>
      <xdr:col>36</xdr:col>
      <xdr:colOff>165100</xdr:colOff>
      <xdr:row>98</xdr:row>
      <xdr:rowOff>11598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61796</xdr:rowOff>
    </xdr:from>
    <xdr:to>
      <xdr:col>85</xdr:col>
      <xdr:colOff>127000</xdr:colOff>
      <xdr:row>36</xdr:row>
      <xdr:rowOff>59070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62546"/>
          <a:ext cx="838200" cy="16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59070</xdr:rowOff>
    </xdr:from>
    <xdr:to>
      <xdr:col>81</xdr:col>
      <xdr:colOff>50800</xdr:colOff>
      <xdr:row>37</xdr:row>
      <xdr:rowOff>103255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31270"/>
          <a:ext cx="8890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103255</xdr:rowOff>
    </xdr:from>
    <xdr:to>
      <xdr:col>76</xdr:col>
      <xdr:colOff>114300</xdr:colOff>
      <xdr:row>37</xdr:row>
      <xdr:rowOff>122751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46905"/>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95368</xdr:rowOff>
    </xdr:from>
    <xdr:to>
      <xdr:col>71</xdr:col>
      <xdr:colOff>177800</xdr:colOff>
      <xdr:row>37</xdr:row>
      <xdr:rowOff>122751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39018"/>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106133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10996</xdr:rowOff>
    </xdr:from>
    <xdr:to>
      <xdr:col>85</xdr:col>
      <xdr:colOff>177800</xdr:colOff>
      <xdr:row>35</xdr:row>
      <xdr:rowOff>112596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33873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8270</xdr:rowOff>
    </xdr:from>
    <xdr:to>
      <xdr:col>81</xdr:col>
      <xdr:colOff>101600</xdr:colOff>
      <xdr:row>36</xdr:row>
      <xdr:rowOff>109870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126397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52455</xdr:rowOff>
    </xdr:from>
    <xdr:to>
      <xdr:col>76</xdr:col>
      <xdr:colOff>165100</xdr:colOff>
      <xdr:row>37</xdr:row>
      <xdr:rowOff>154055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145182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71951</xdr:rowOff>
    </xdr:from>
    <xdr:to>
      <xdr:col>72</xdr:col>
      <xdr:colOff>38100</xdr:colOff>
      <xdr:row>38</xdr:row>
      <xdr:rowOff>2101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44568</xdr:rowOff>
    </xdr:from>
    <xdr:to>
      <xdr:col>67</xdr:col>
      <xdr:colOff>101600</xdr:colOff>
      <xdr:row>37</xdr:row>
      <xdr:rowOff>146168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137295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103170</xdr:rowOff>
    </xdr:from>
    <xdr:to>
      <xdr:col>85</xdr:col>
      <xdr:colOff>127000</xdr:colOff>
      <xdr:row>56</xdr:row>
      <xdr:rowOff>104359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04370"/>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85060</xdr:rowOff>
    </xdr:from>
    <xdr:to>
      <xdr:col>81</xdr:col>
      <xdr:colOff>50800</xdr:colOff>
      <xdr:row>56</xdr:row>
      <xdr:rowOff>104359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86260"/>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98470</xdr:rowOff>
    </xdr:from>
    <xdr:to>
      <xdr:col>76</xdr:col>
      <xdr:colOff>114300</xdr:colOff>
      <xdr:row>56</xdr:row>
      <xdr:rowOff>85060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013870"/>
          <a:ext cx="889000" cy="6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98470</xdr:rowOff>
    </xdr:from>
    <xdr:to>
      <xdr:col>71</xdr:col>
      <xdr:colOff>177800</xdr:colOff>
      <xdr:row>55</xdr:row>
      <xdr:rowOff>118792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013870"/>
          <a:ext cx="8890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52370</xdr:rowOff>
    </xdr:from>
    <xdr:to>
      <xdr:col>85</xdr:col>
      <xdr:colOff>177800</xdr:colOff>
      <xdr:row>56</xdr:row>
      <xdr:rowOff>153970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75247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0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53559</xdr:rowOff>
    </xdr:from>
    <xdr:to>
      <xdr:col>81</xdr:col>
      <xdr:colOff>101600</xdr:colOff>
      <xdr:row>56</xdr:row>
      <xdr:rowOff>155159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34260</xdr:rowOff>
    </xdr:from>
    <xdr:to>
      <xdr:col>76</xdr:col>
      <xdr:colOff>165100</xdr:colOff>
      <xdr:row>56</xdr:row>
      <xdr:rowOff>135860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152387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47670</xdr:rowOff>
    </xdr:from>
    <xdr:to>
      <xdr:col>72</xdr:col>
      <xdr:colOff>38100</xdr:colOff>
      <xdr:row>52</xdr:row>
      <xdr:rowOff>149270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165797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67992</xdr:rowOff>
    </xdr:from>
    <xdr:to>
      <xdr:col>67</xdr:col>
      <xdr:colOff>101600</xdr:colOff>
      <xdr:row>55</xdr:row>
      <xdr:rowOff>169592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14669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9093</xdr:rowOff>
    </xdr:from>
    <xdr:to>
      <xdr:col>85</xdr:col>
      <xdr:colOff>127000</xdr:colOff>
      <xdr:row>73</xdr:row>
      <xdr:rowOff>159341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2353493"/>
          <a:ext cx="838200" cy="3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159341</xdr:rowOff>
    </xdr:from>
    <xdr:to>
      <xdr:col>81</xdr:col>
      <xdr:colOff>50800</xdr:colOff>
      <xdr:row>77</xdr:row>
      <xdr:rowOff>120993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675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37573</xdr:rowOff>
    </xdr:from>
    <xdr:to>
      <xdr:col>76</xdr:col>
      <xdr:colOff>114300</xdr:colOff>
      <xdr:row>77</xdr:row>
      <xdr:rowOff>120993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239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37573</xdr:rowOff>
    </xdr:from>
    <xdr:to>
      <xdr:col>71</xdr:col>
      <xdr:colOff>177800</xdr:colOff>
      <xdr:row>78</xdr:row>
      <xdr:rowOff>122574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39223"/>
          <a:ext cx="889000" cy="2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129743</xdr:rowOff>
    </xdr:from>
    <xdr:to>
      <xdr:col>85</xdr:col>
      <xdr:colOff>177800</xdr:colOff>
      <xdr:row>72</xdr:row>
      <xdr:rowOff>59893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152620</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1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108541</xdr:rowOff>
    </xdr:from>
    <xdr:to>
      <xdr:col>81</xdr:col>
      <xdr:colOff>101600</xdr:colOff>
      <xdr:row>74</xdr:row>
      <xdr:rowOff>38691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55218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3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70193</xdr:rowOff>
    </xdr:from>
    <xdr:to>
      <xdr:col>76</xdr:col>
      <xdr:colOff>165100</xdr:colOff>
      <xdr:row>78</xdr:row>
      <xdr:rowOff>343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158223</xdr:rowOff>
    </xdr:from>
    <xdr:to>
      <xdr:col>72</xdr:col>
      <xdr:colOff>38100</xdr:colOff>
      <xdr:row>77</xdr:row>
      <xdr:rowOff>88373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1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104900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71774</xdr:rowOff>
    </xdr:from>
    <xdr:to>
      <xdr:col>67</xdr:col>
      <xdr:colOff>101600</xdr:colOff>
      <xdr:row>79</xdr:row>
      <xdr:rowOff>1924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29404</xdr:rowOff>
    </xdr:from>
    <xdr:to>
      <xdr:col>85</xdr:col>
      <xdr:colOff>127000</xdr:colOff>
      <xdr:row>96</xdr:row>
      <xdr:rowOff>47299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88604"/>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47299</xdr:rowOff>
    </xdr:from>
    <xdr:to>
      <xdr:col>81</xdr:col>
      <xdr:colOff>50800</xdr:colOff>
      <xdr:row>96</xdr:row>
      <xdr:rowOff>60275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06499"/>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51735</xdr:rowOff>
    </xdr:from>
    <xdr:to>
      <xdr:col>76</xdr:col>
      <xdr:colOff>114300</xdr:colOff>
      <xdr:row>96</xdr:row>
      <xdr:rowOff>60275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10935"/>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1343</xdr:rowOff>
    </xdr:from>
    <xdr:to>
      <xdr:col>71</xdr:col>
      <xdr:colOff>177800</xdr:colOff>
      <xdr:row>96</xdr:row>
      <xdr:rowOff>51735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6054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150054</xdr:rowOff>
    </xdr:from>
    <xdr:to>
      <xdr:col>85</xdr:col>
      <xdr:colOff>177800</xdr:colOff>
      <xdr:row>96</xdr:row>
      <xdr:rowOff>80204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128481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167949</xdr:rowOff>
    </xdr:from>
    <xdr:to>
      <xdr:col>81</xdr:col>
      <xdr:colOff>101600</xdr:colOff>
      <xdr:row>96</xdr:row>
      <xdr:rowOff>98099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89226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9475</xdr:rowOff>
    </xdr:from>
    <xdr:to>
      <xdr:col>76</xdr:col>
      <xdr:colOff>165100</xdr:colOff>
      <xdr:row>96</xdr:row>
      <xdr:rowOff>111075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102202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xdr:rowOff>
    </xdr:from>
    <xdr:to>
      <xdr:col>72</xdr:col>
      <xdr:colOff>38100</xdr:colOff>
      <xdr:row>96</xdr:row>
      <xdr:rowOff>102535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93662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121993</xdr:rowOff>
    </xdr:from>
    <xdr:to>
      <xdr:col>67</xdr:col>
      <xdr:colOff>101600</xdr:colOff>
      <xdr:row>96</xdr:row>
      <xdr:rowOff>52143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68670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年度決算で、類似団体平均値よりも高い項目⇒議会費、総務費、民生費、農林水産費、消防費、教育費、災害復旧費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農林水産費は、産地パワーアップ事業や森林環境譲与税基金事業などにより前年よりも増加している。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月豪雨に加え令和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年大雨にて被災した河川や道路、農林水産施設等の復旧に伴い増加している。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年度決算で、類似団体平均値よりも低い項目⇒衛生費、労働費、商工費、土木費、公債費、諸支出金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公債費は過疎債の減少により、類似団体平均値よりも低い水準となっているが、新中学校建設事業、令和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月豪雨に係る災害復旧事業の償還が始まることから増加傾向に転じていくと考えられる。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年度については、前年の令和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月豪雨に係る災害復旧等の臨時財政需要があったため、実質単年度収支は赤字であり、前年対比で悪化している。実質単年度収支は、平成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年度以降赤字であり、財政調整基金残高の減少が続いている。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今後は災害復旧事業に係る公債費の増加やデジタル関連維持管理費等が継続して必要であり、行財政改革の更なる推進が必要な状況である。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令和３年度決算も、すべての会計において黒字である。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水道会計については、今年度においても経常収支比率、料金回収率、流動比率は良好であり、給水収益により経営に必要な財源を賄っている。</a:t>
          </a:r>
          <a:b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今後はアセットマネジメント計画に基づき、保有する資産の老朽化対策や原水の汚濁対策、区域拡張に伴う建設改良事業などの財源確保に努めていく。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簡易水道会計については、綾垣簡易水道事業の総収益は横ばいとなっており、建設改良事業や事務費に係る財源の多くを一般会計から繰入を行っている。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今後も引き続き歳出の推移を注視し、必要な措置を講じていく必要がある。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11450866</v>
      </c>
      <c r="BO4" s="452"/>
      <c r="BP4" s="452"/>
      <c r="BQ4" s="452"/>
      <c r="BR4" s="452"/>
      <c r="BS4" s="452"/>
      <c r="BT4" s="452"/>
      <c r="BU4" s="453"/>
      <c r="BV4" s="451">
        <v>11938993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5.3</v>
      </c>
      <c r="CU4" s="592"/>
      <c r="CV4" s="592"/>
      <c r="CW4" s="592"/>
      <c r="CX4" s="592"/>
      <c r="CY4" s="592"/>
      <c r="CZ4" s="592"/>
      <c r="DA4" s="593"/>
      <c r="DB4" s="591">
        <v>10.8</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11128261</v>
      </c>
      <c r="BO5" s="423"/>
      <c r="BP5" s="423"/>
      <c r="BQ5" s="423"/>
      <c r="BR5" s="423"/>
      <c r="BS5" s="423"/>
      <c r="BT5" s="423"/>
      <c r="BU5" s="424"/>
      <c r="BV5" s="422">
        <v>11296287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88.5</v>
      </c>
      <c r="CU5" s="420"/>
      <c r="CV5" s="420"/>
      <c r="CW5" s="420"/>
      <c r="CX5" s="420"/>
      <c r="CY5" s="420"/>
      <c r="CZ5" s="420"/>
      <c r="DA5" s="421"/>
      <c r="DB5" s="419">
        <v>93.7</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322605</v>
      </c>
      <c r="BO6" s="423"/>
      <c r="BP6" s="423"/>
      <c r="BQ6" s="423"/>
      <c r="BR6" s="423"/>
      <c r="BS6" s="423"/>
      <c r="BT6" s="423"/>
      <c r="BU6" s="424"/>
      <c r="BV6" s="422">
        <v>642706</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92.3</v>
      </c>
      <c r="CU6" s="566"/>
      <c r="CV6" s="566"/>
      <c r="CW6" s="566"/>
      <c r="CX6" s="566"/>
      <c r="CY6" s="566"/>
      <c r="CZ6" s="566"/>
      <c r="DA6" s="567"/>
      <c r="DB6" s="565">
        <v>97</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32712</v>
      </c>
      <c r="BO7" s="423"/>
      <c r="BP7" s="423"/>
      <c r="BQ7" s="423"/>
      <c r="BR7" s="423"/>
      <c r="BS7" s="423"/>
      <c r="BT7" s="423"/>
      <c r="BU7" s="424"/>
      <c r="BV7" s="422">
        <v>93017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5464907</v>
      </c>
      <c r="CU7" s="423"/>
      <c r="CV7" s="423"/>
      <c r="CW7" s="423"/>
      <c r="CX7" s="423"/>
      <c r="CY7" s="423"/>
      <c r="CZ7" s="423"/>
      <c r="DA7" s="424"/>
      <c r="DB7" s="422">
        <v>5100797</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289893</v>
      </c>
      <c r="BO8" s="423"/>
      <c r="BP8" s="423"/>
      <c r="BQ8" s="423"/>
      <c r="BR8" s="423"/>
      <c r="BS8" s="423"/>
      <c r="BT8" s="423"/>
      <c r="BU8" s="424"/>
      <c r="BV8" s="422">
        <v>549689</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0.36</v>
      </c>
      <c r="CU8" s="526"/>
      <c r="CV8" s="526"/>
      <c r="CW8" s="526"/>
      <c r="CX8" s="526"/>
      <c r="CY8" s="526"/>
      <c r="CZ8" s="526"/>
      <c r="DA8" s="527"/>
      <c r="DB8" s="525">
        <v>0.37</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14386</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-259796</v>
      </c>
      <c r="BO9" s="423"/>
      <c r="BP9" s="423"/>
      <c r="BQ9" s="423"/>
      <c r="BR9" s="423"/>
      <c r="BS9" s="423"/>
      <c r="BT9" s="423"/>
      <c r="BU9" s="424"/>
      <c r="BV9" s="422">
        <v>21018</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10</v>
      </c>
      <c r="CU9" s="420"/>
      <c r="CV9" s="420"/>
      <c r="CW9" s="420"/>
      <c r="CX9" s="420"/>
      <c r="CY9" s="420"/>
      <c r="CZ9" s="420"/>
      <c r="DA9" s="421"/>
      <c r="DB9" s="419">
        <v>10.199999999999999</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15823</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1197</v>
      </c>
      <c r="BO10" s="423"/>
      <c r="BP10" s="423"/>
      <c r="BQ10" s="423"/>
      <c r="BR10" s="423"/>
      <c r="BS10" s="423"/>
      <c r="BT10" s="423"/>
      <c r="BU10" s="424"/>
      <c r="BV10" s="422">
        <v>1319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14694</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159521</v>
      </c>
      <c r="BO12" s="423"/>
      <c r="BP12" s="423"/>
      <c r="BQ12" s="423"/>
      <c r="BR12" s="423"/>
      <c r="BS12" s="423"/>
      <c r="BT12" s="423"/>
      <c r="BU12" s="424"/>
      <c r="BV12" s="422">
        <v>323165</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139</v>
      </c>
      <c r="N13" s="507"/>
      <c r="O13" s="507"/>
      <c r="P13" s="507"/>
      <c r="Q13" s="508"/>
      <c r="R13" s="509">
        <v>14602</v>
      </c>
      <c r="S13" s="510"/>
      <c r="T13" s="510"/>
      <c r="U13" s="510"/>
      <c r="V13" s="511"/>
      <c r="W13" s="512" t="s">
        <v>140</v>
      </c>
      <c r="X13" s="408"/>
      <c r="Y13" s="408"/>
      <c r="Z13" s="408"/>
      <c r="AA13" s="408"/>
      <c r="AB13" s="409"/>
      <c r="AC13" s="375">
        <v>1221</v>
      </c>
      <c r="AD13" s="376"/>
      <c r="AE13" s="376"/>
      <c r="AF13" s="376"/>
      <c r="AG13" s="377"/>
      <c r="AH13" s="375">
        <v>1275</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-418120</v>
      </c>
      <c r="BO13" s="423"/>
      <c r="BP13" s="423"/>
      <c r="BQ13" s="423"/>
      <c r="BR13" s="423"/>
      <c r="BS13" s="423"/>
      <c r="BT13" s="423"/>
      <c r="BU13" s="424"/>
      <c r="BV13" s="422">
        <v>-300828</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2.9</v>
      </c>
      <c r="CU13" s="420"/>
      <c r="CV13" s="420"/>
      <c r="CW13" s="420"/>
      <c r="CX13" s="420"/>
      <c r="CY13" s="420"/>
      <c r="CZ13" s="420"/>
      <c r="DA13" s="421"/>
      <c r="DB13" s="419">
        <v>2.9</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145</v>
      </c>
      <c r="M14" s="549"/>
      <c r="N14" s="549"/>
      <c r="O14" s="549"/>
      <c r="P14" s="549"/>
      <c r="Q14" s="550"/>
      <c r="R14" s="509">
        <v>14980</v>
      </c>
      <c r="S14" s="510"/>
      <c r="T14" s="510"/>
      <c r="U14" s="510"/>
      <c r="V14" s="511"/>
      <c r="W14" s="513"/>
      <c r="X14" s="411"/>
      <c r="Y14" s="411"/>
      <c r="Z14" s="411"/>
      <c r="AA14" s="411"/>
      <c r="AB14" s="412"/>
      <c r="AC14" s="502">
        <v>16.3</v>
      </c>
      <c r="AD14" s="503"/>
      <c r="AE14" s="503"/>
      <c r="AF14" s="503"/>
      <c r="AG14" s="504"/>
      <c r="AH14" s="502">
        <v>15.9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147</v>
      </c>
      <c r="N15" s="507"/>
      <c r="O15" s="507"/>
      <c r="P15" s="507"/>
      <c r="Q15" s="508"/>
      <c r="R15" s="509">
        <v>14870</v>
      </c>
      <c r="S15" s="510"/>
      <c r="T15" s="510"/>
      <c r="U15" s="510"/>
      <c r="V15" s="511"/>
      <c r="W15" s="512" t="s">
        <v>148</v>
      </c>
      <c r="X15" s="408"/>
      <c r="Y15" s="408"/>
      <c r="Z15" s="408"/>
      <c r="AA15" s="408"/>
      <c r="AB15" s="409"/>
      <c r="AC15" s="375">
        <v>1411</v>
      </c>
      <c r="AD15" s="376"/>
      <c r="AE15" s="376"/>
      <c r="AF15" s="376"/>
      <c r="AG15" s="377"/>
      <c r="AH15" s="375">
        <v>1585</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1639064</v>
      </c>
      <c r="BO15" s="452"/>
      <c r="BP15" s="452"/>
      <c r="BQ15" s="452"/>
      <c r="BR15" s="452"/>
      <c r="BS15" s="452"/>
      <c r="BT15" s="452"/>
      <c r="BU15" s="453"/>
      <c r="BV15" s="451">
        <v>1679136</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18.899999999999999</v>
      </c>
      <c r="AD16" s="503"/>
      <c r="AE16" s="503"/>
      <c r="AF16" s="503"/>
      <c r="AG16" s="504"/>
      <c r="AH16" s="502">
        <v>19.7</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4837116</v>
      </c>
      <c r="BO16" s="423"/>
      <c r="BP16" s="423"/>
      <c r="BQ16" s="423"/>
      <c r="BR16" s="423"/>
      <c r="BS16" s="423"/>
      <c r="BT16" s="423"/>
      <c r="BU16" s="424"/>
      <c r="BV16" s="422">
        <v>4519974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4853</v>
      </c>
      <c r="AD17" s="376"/>
      <c r="AE17" s="376"/>
      <c r="AF17" s="376"/>
      <c r="AG17" s="377"/>
      <c r="AH17" s="375">
        <v>5170</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2034980</v>
      </c>
      <c r="BO17" s="423"/>
      <c r="BP17" s="423"/>
      <c r="BQ17" s="423"/>
      <c r="BR17" s="423"/>
      <c r="BS17" s="423"/>
      <c r="BT17" s="423"/>
      <c r="BU17" s="424"/>
      <c r="BV17" s="422">
        <v>2085004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158</v>
      </c>
      <c r="C18" s="473"/>
      <c r="D18" s="473"/>
      <c r="E18" s="474"/>
      <c r="F18" s="474"/>
      <c r="G18" s="474"/>
      <c r="H18" s="474"/>
      <c r="I18" s="474"/>
      <c r="J18" s="474"/>
      <c r="K18" s="474"/>
      <c r="L18" s="475">
        <v>286.60000000000002</v>
      </c>
      <c r="M18" s="475"/>
      <c r="N18" s="475"/>
      <c r="O18" s="475"/>
      <c r="P18" s="475"/>
      <c r="Q18" s="475"/>
      <c r="R18" s="476"/>
      <c r="S18" s="476"/>
      <c r="T18" s="476"/>
      <c r="U18" s="476"/>
      <c r="V18" s="477"/>
      <c r="W18" s="493"/>
      <c r="X18" s="494"/>
      <c r="Y18" s="494"/>
      <c r="Z18" s="494"/>
      <c r="AA18" s="494"/>
      <c r="AB18" s="518"/>
      <c r="AC18" s="392">
        <v>64.8</v>
      </c>
      <c r="AD18" s="393"/>
      <c r="AE18" s="393"/>
      <c r="AF18" s="393"/>
      <c r="AG18" s="478"/>
      <c r="AH18" s="392">
        <v>64.400000000000006</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4955134</v>
      </c>
      <c r="BO18" s="423"/>
      <c r="BP18" s="423"/>
      <c r="BQ18" s="423"/>
      <c r="BR18" s="423"/>
      <c r="BS18" s="423"/>
      <c r="BT18" s="423"/>
      <c r="BU18" s="424"/>
      <c r="BV18" s="422">
        <v>4833200</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160</v>
      </c>
      <c r="C19" s="473"/>
      <c r="D19" s="473"/>
      <c r="E19" s="474"/>
      <c r="F19" s="474"/>
      <c r="G19" s="474"/>
      <c r="H19" s="474"/>
      <c r="I19" s="474"/>
      <c r="J19" s="474"/>
      <c r="K19" s="474"/>
      <c r="L19" s="482">
        <v>50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7111798</v>
      </c>
      <c r="BO19" s="423"/>
      <c r="BP19" s="423"/>
      <c r="BQ19" s="423"/>
      <c r="BR19" s="423"/>
      <c r="BS19" s="423"/>
      <c r="BT19" s="423"/>
      <c r="BU19" s="424"/>
      <c r="BV19" s="422">
        <v>6864486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162</v>
      </c>
      <c r="C20" s="473"/>
      <c r="D20" s="473"/>
      <c r="E20" s="474"/>
      <c r="F20" s="474"/>
      <c r="G20" s="474"/>
      <c r="H20" s="474"/>
      <c r="I20" s="474"/>
      <c r="J20" s="474"/>
      <c r="K20" s="474"/>
      <c r="L20" s="482">
        <v>5808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7978912</v>
      </c>
      <c r="BO22" s="452"/>
      <c r="BP22" s="452"/>
      <c r="BQ22" s="452"/>
      <c r="BR22" s="452"/>
      <c r="BS22" s="452"/>
      <c r="BT22" s="452"/>
      <c r="BU22" s="453"/>
      <c r="BV22" s="451">
        <v>7895272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7952767</v>
      </c>
      <c r="BO23" s="423"/>
      <c r="BP23" s="423"/>
      <c r="BQ23" s="423"/>
      <c r="BR23" s="423"/>
      <c r="BS23" s="423"/>
      <c r="BT23" s="423"/>
      <c r="BU23" s="424"/>
      <c r="BV23" s="422">
        <v>7839503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172</v>
      </c>
      <c r="F24" s="379"/>
      <c r="G24" s="379"/>
      <c r="H24" s="379"/>
      <c r="I24" s="379"/>
      <c r="J24" s="379"/>
      <c r="K24" s="380"/>
      <c r="L24" s="375">
        <v>1</v>
      </c>
      <c r="M24" s="376"/>
      <c r="N24" s="376"/>
      <c r="O24" s="376"/>
      <c r="P24" s="377"/>
      <c r="Q24" s="375">
        <v>5271</v>
      </c>
      <c r="R24" s="376"/>
      <c r="S24" s="376"/>
      <c r="T24" s="376"/>
      <c r="U24" s="376"/>
      <c r="V24" s="377"/>
      <c r="W24" s="465"/>
      <c r="X24" s="402"/>
      <c r="Y24" s="403"/>
      <c r="Z24" s="378" t="s">
        <v>173</v>
      </c>
      <c r="AA24" s="379"/>
      <c r="AB24" s="379"/>
      <c r="AC24" s="379"/>
      <c r="AD24" s="379"/>
      <c r="AE24" s="379"/>
      <c r="AF24" s="379"/>
      <c r="AG24" s="380"/>
      <c r="AH24" s="375">
        <v>157</v>
      </c>
      <c r="AI24" s="376"/>
      <c r="AJ24" s="376"/>
      <c r="AK24" s="376"/>
      <c r="AL24" s="377"/>
      <c r="AM24" s="375">
        <v>526578</v>
      </c>
      <c r="AN24" s="376"/>
      <c r="AO24" s="376"/>
      <c r="AP24" s="376"/>
      <c r="AQ24" s="376"/>
      <c r="AR24" s="377"/>
      <c r="AS24" s="375">
        <v>3354</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4785334</v>
      </c>
      <c r="BO24" s="423"/>
      <c r="BP24" s="423"/>
      <c r="BQ24" s="423"/>
      <c r="BR24" s="423"/>
      <c r="BS24" s="423"/>
      <c r="BT24" s="423"/>
      <c r="BU24" s="424"/>
      <c r="BV24" s="422">
        <v>4629550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175</v>
      </c>
      <c r="F25" s="379"/>
      <c r="G25" s="379"/>
      <c r="H25" s="379"/>
      <c r="I25" s="379"/>
      <c r="J25" s="379"/>
      <c r="K25" s="380"/>
      <c r="L25" s="375">
        <v>1</v>
      </c>
      <c r="M25" s="376"/>
      <c r="N25" s="376"/>
      <c r="O25" s="376"/>
      <c r="P25" s="377"/>
      <c r="Q25" s="375">
        <v>5862</v>
      </c>
      <c r="R25" s="376"/>
      <c r="S25" s="376"/>
      <c r="T25" s="376"/>
      <c r="U25" s="376"/>
      <c r="V25" s="377"/>
      <c r="W25" s="465"/>
      <c r="X25" s="402"/>
      <c r="Y25" s="403"/>
      <c r="Z25" s="378" t="s">
        <v>176</v>
      </c>
      <c r="AA25" s="379"/>
      <c r="AB25" s="379"/>
      <c r="AC25" s="379"/>
      <c r="AD25" s="379"/>
      <c r="AE25" s="379"/>
      <c r="AF25" s="379"/>
      <c r="AG25" s="380"/>
      <c r="AH25" s="375" t="s">
        <v>129</v>
      </c>
      <c r="AI25" s="376"/>
      <c r="AJ25" s="376"/>
      <c r="AK25" s="376"/>
      <c r="AL25" s="377"/>
      <c r="AM25" s="375" t="s">
        <v>138</v>
      </c>
      <c r="AN25" s="376"/>
      <c r="AO25" s="376"/>
      <c r="AP25" s="376"/>
      <c r="AQ25" s="376"/>
      <c r="AR25" s="377"/>
      <c r="AS25" s="375" t="s">
        <v>138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1646840</v>
      </c>
      <c r="BO25" s="452"/>
      <c r="BP25" s="452"/>
      <c r="BQ25" s="452"/>
      <c r="BR25" s="452"/>
      <c r="BS25" s="452"/>
      <c r="BT25" s="452"/>
      <c r="BU25" s="453"/>
      <c r="BV25" s="451">
        <v>2119224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178</v>
      </c>
      <c r="F26" s="379"/>
      <c r="G26" s="379"/>
      <c r="H26" s="379"/>
      <c r="I26" s="379"/>
      <c r="J26" s="379"/>
      <c r="K26" s="380"/>
      <c r="L26" s="375">
        <v>1</v>
      </c>
      <c r="M26" s="376"/>
      <c r="N26" s="376"/>
      <c r="O26" s="376"/>
      <c r="P26" s="377"/>
      <c r="Q26" s="375">
        <v>5349</v>
      </c>
      <c r="R26" s="376"/>
      <c r="S26" s="376"/>
      <c r="T26" s="376"/>
      <c r="U26" s="376"/>
      <c r="V26" s="377"/>
      <c r="W26" s="465"/>
      <c r="X26" s="402"/>
      <c r="Y26" s="403"/>
      <c r="Z26" s="378" t="s">
        <v>179</v>
      </c>
      <c r="AA26" s="433"/>
      <c r="AB26" s="433"/>
      <c r="AC26" s="433"/>
      <c r="AD26" s="433"/>
      <c r="AE26" s="433"/>
      <c r="AF26" s="433"/>
      <c r="AG26" s="434"/>
      <c r="AH26" s="375">
        <v>3</v>
      </c>
      <c r="AI26" s="376"/>
      <c r="AJ26" s="376"/>
      <c r="AK26" s="376"/>
      <c r="AL26" s="377"/>
      <c r="AM26" s="375">
        <v>11409</v>
      </c>
      <c r="AN26" s="376"/>
      <c r="AO26" s="376"/>
      <c r="AP26" s="376"/>
      <c r="AQ26" s="376"/>
      <c r="AR26" s="377"/>
      <c r="AS26" s="375">
        <v>3803</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181</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182</v>
      </c>
      <c r="F27" s="379"/>
      <c r="G27" s="379"/>
      <c r="H27" s="379"/>
      <c r="I27" s="379"/>
      <c r="J27" s="379"/>
      <c r="K27" s="380"/>
      <c r="L27" s="375">
        <v>1</v>
      </c>
      <c r="M27" s="376"/>
      <c r="N27" s="376"/>
      <c r="O27" s="376"/>
      <c r="P27" s="377"/>
      <c r="Q27" s="375">
        <v>3150</v>
      </c>
      <c r="R27" s="376"/>
      <c r="S27" s="376"/>
      <c r="T27" s="376"/>
      <c r="U27" s="376"/>
      <c r="V27" s="377"/>
      <c r="W27" s="465"/>
      <c r="X27" s="402"/>
      <c r="Y27" s="403"/>
      <c r="Z27" s="378" t="s">
        <v>183</v>
      </c>
      <c r="AA27" s="379"/>
      <c r="AB27" s="379"/>
      <c r="AC27" s="379"/>
      <c r="AD27" s="379"/>
      <c r="AE27" s="379"/>
      <c r="AF27" s="379"/>
      <c r="AG27" s="380"/>
      <c r="AH27" s="375">
        <v>9</v>
      </c>
      <c r="AI27" s="376"/>
      <c r="AJ27" s="376"/>
      <c r="AK27" s="376"/>
      <c r="AL27" s="377"/>
      <c r="AM27" s="375">
        <v>35441</v>
      </c>
      <c r="AN27" s="376"/>
      <c r="AO27" s="376"/>
      <c r="AP27" s="376"/>
      <c r="AQ27" s="376"/>
      <c r="AR27" s="377"/>
      <c r="AS27" s="375">
        <v>3938</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238955</v>
      </c>
      <c r="BO27" s="457"/>
      <c r="BP27" s="457"/>
      <c r="BQ27" s="457"/>
      <c r="BR27" s="457"/>
      <c r="BS27" s="457"/>
      <c r="BT27" s="457"/>
      <c r="BU27" s="458"/>
      <c r="BV27" s="456">
        <v>238789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185</v>
      </c>
      <c r="F28" s="379"/>
      <c r="G28" s="379"/>
      <c r="H28" s="379"/>
      <c r="I28" s="379"/>
      <c r="J28" s="379"/>
      <c r="K28" s="380"/>
      <c r="L28" s="375">
        <v>1</v>
      </c>
      <c r="M28" s="376"/>
      <c r="N28" s="376"/>
      <c r="O28" s="376"/>
      <c r="P28" s="377"/>
      <c r="Q28" s="375">
        <v>2730</v>
      </c>
      <c r="R28" s="376"/>
      <c r="S28" s="376"/>
      <c r="T28" s="376"/>
      <c r="U28" s="376"/>
      <c r="V28" s="377"/>
      <c r="W28" s="465"/>
      <c r="X28" s="402"/>
      <c r="Y28" s="403"/>
      <c r="Z28" s="378" t="s">
        <v>186</v>
      </c>
      <c r="AA28" s="379"/>
      <c r="AB28" s="379"/>
      <c r="AC28" s="379"/>
      <c r="AD28" s="379"/>
      <c r="AE28" s="379"/>
      <c r="AF28" s="379"/>
      <c r="AG28" s="380"/>
      <c r="AH28" s="375" t="s">
        <v>181</v>
      </c>
      <c r="AI28" s="376"/>
      <c r="AJ28" s="376"/>
      <c r="AK28" s="376"/>
      <c r="AL28" s="377"/>
      <c r="AM28" s="375" t="s">
        <v>181</v>
      </c>
      <c r="AN28" s="376"/>
      <c r="AO28" s="376"/>
      <c r="AP28" s="376"/>
      <c r="AQ28" s="376"/>
      <c r="AR28" s="377"/>
      <c r="AS28" s="375" t="s">
        <v>181</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986195</v>
      </c>
      <c r="BO28" s="452"/>
      <c r="BP28" s="452"/>
      <c r="BQ28" s="452"/>
      <c r="BR28" s="452"/>
      <c r="BS28" s="452"/>
      <c r="BT28" s="452"/>
      <c r="BU28" s="453"/>
      <c r="BV28" s="451">
        <v>869619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188</v>
      </c>
      <c r="F29" s="379"/>
      <c r="G29" s="379"/>
      <c r="H29" s="379"/>
      <c r="I29" s="379"/>
      <c r="J29" s="379"/>
      <c r="K29" s="380"/>
      <c r="L29" s="375">
        <v>12</v>
      </c>
      <c r="M29" s="376"/>
      <c r="N29" s="376"/>
      <c r="O29" s="376"/>
      <c r="P29" s="377"/>
      <c r="Q29" s="375">
        <v>2620</v>
      </c>
      <c r="R29" s="376"/>
      <c r="S29" s="376"/>
      <c r="T29" s="376"/>
      <c r="U29" s="376"/>
      <c r="V29" s="377"/>
      <c r="W29" s="466"/>
      <c r="X29" s="467"/>
      <c r="Y29" s="468"/>
      <c r="Z29" s="378" t="s">
        <v>189</v>
      </c>
      <c r="AA29" s="379"/>
      <c r="AB29" s="379"/>
      <c r="AC29" s="379"/>
      <c r="AD29" s="379"/>
      <c r="AE29" s="379"/>
      <c r="AF29" s="379"/>
      <c r="AG29" s="380"/>
      <c r="AH29" s="375">
        <v>166</v>
      </c>
      <c r="AI29" s="376"/>
      <c r="AJ29" s="376"/>
      <c r="AK29" s="376"/>
      <c r="AL29" s="377"/>
      <c r="AM29" s="375">
        <v>562019</v>
      </c>
      <c r="AN29" s="376"/>
      <c r="AO29" s="376"/>
      <c r="AP29" s="376"/>
      <c r="AQ29" s="376"/>
      <c r="AR29" s="377"/>
      <c r="AS29" s="375">
        <v>3386</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923801</v>
      </c>
      <c r="BO29" s="423"/>
      <c r="BP29" s="423"/>
      <c r="BQ29" s="423"/>
      <c r="BR29" s="423"/>
      <c r="BS29" s="423"/>
      <c r="BT29" s="423"/>
      <c r="BU29" s="424"/>
      <c r="BV29" s="422">
        <v>759399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100.2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2589468</v>
      </c>
      <c r="BO30" s="457"/>
      <c r="BP30" s="457"/>
      <c r="BQ30" s="457"/>
      <c r="BR30" s="457"/>
      <c r="BS30" s="457"/>
      <c r="BT30" s="457"/>
      <c r="BU30" s="458"/>
      <c r="BV30" s="456">
        <v>2130653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198</v>
      </c>
      <c r="D33" s="374"/>
      <c r="E33" s="373" t="s">
        <v>199</v>
      </c>
      <c r="F33" s="373"/>
      <c r="G33" s="373"/>
      <c r="H33" s="373"/>
      <c r="I33" s="373"/>
      <c r="J33" s="373"/>
      <c r="K33" s="373"/>
      <c r="L33" s="373"/>
      <c r="M33" s="373"/>
      <c r="N33" s="373"/>
      <c r="O33" s="373"/>
      <c r="P33" s="373"/>
      <c r="Q33" s="373"/>
      <c r="R33" s="373"/>
      <c r="S33" s="373"/>
      <c r="T33" s="203"/>
      <c r="U33" s="374" t="s">
        <v>200</v>
      </c>
      <c r="V33" s="374"/>
      <c r="W33" s="373" t="s">
        <v>199</v>
      </c>
      <c r="X33" s="373"/>
      <c r="Y33" s="373"/>
      <c r="Z33" s="373"/>
      <c r="AA33" s="373"/>
      <c r="AB33" s="373"/>
      <c r="AC33" s="373"/>
      <c r="AD33" s="373"/>
      <c r="AE33" s="373"/>
      <c r="AF33" s="373"/>
      <c r="AG33" s="373"/>
      <c r="AH33" s="373"/>
      <c r="AI33" s="373"/>
      <c r="AJ33" s="373"/>
      <c r="AK33" s="373"/>
      <c r="AL33" s="203"/>
      <c r="AM33" s="374" t="s">
        <v>198</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198</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IF('各会計、関係団体の財政状況及び健全化判断比率'!B32="","",'各会計、関係団体の財政状況及び健全化判断比率'!B32)</f>
        <v>簡易水道特別会計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大分県退職手当組合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一社くすみち</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住宅新築資金等貸付事業特別会計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大分県消防補償等組合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大分県交通災害共済組合（交通災害共済事業会計）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大分県市町村会館管理組合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大分県後期高齢者医療広域連合（普通会計）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大分県後期高齢者医療広域連合（高齢者医療事業会計）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日田玖珠広域消防組合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玖珠九重行政事務組合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605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79" t="s">
        <v>570</v>
      </c>
      <c r="D34" s="1179"/>
      <c r="E34" s="1180"/>
      <c r="F34" s="32">
        <v>5.76</v>
      </c>
      <c r="G34" s="33">
        <v>5.72</v>
      </c>
      <c r="H34" s="33">
        <v>5.55</v>
      </c>
      <c r="I34" s="33">
        <v>5.61</v>
      </c>
      <c r="J34" s="34">
        <v>6.13</v>
      </c>
      <c r="K34" s="22"/>
      <c r="L34" s="22"/>
      <c r="M34" s="22"/>
      <c r="N34" s="22"/>
      <c r="O34" s="22"/>
      <c r="P34" s="22"/>
    </row>
    <row r="35" spans="1:16" ht="39" customHeight="1" x14ac:dyDescent="0.2">
      <c r="A35" s="22"/>
      <c r="B35" s="35"/>
      <c r="C35" s="1173" t="s">
        <v>571</v>
      </c>
      <c r="D35" s="1174"/>
      <c r="E35" s="1175"/>
      <c r="F35" s="36">
        <v>6.27</v>
      </c>
      <c r="G35" s="37">
        <v>6.19</v>
      </c>
      <c r="H35" s="37">
        <v>10.67</v>
      </c>
      <c r="I35" s="37">
        <v>10.77</v>
      </c>
      <c r="J35" s="38">
        <v>5.3</v>
      </c>
      <c r="K35" s="22"/>
      <c r="L35" s="22"/>
      <c r="M35" s="22"/>
      <c r="N35" s="22"/>
      <c r="O35" s="22"/>
      <c r="P35" s="22"/>
    </row>
    <row r="36" spans="1:16" ht="39" customHeight="1" x14ac:dyDescent="0.2">
      <c r="A36" s="22"/>
      <c r="B36" s="35"/>
      <c r="C36" s="1173" t="s">
        <v>572</v>
      </c>
      <c r="D36" s="1174"/>
      <c r="E36" s="1175"/>
      <c r="F36" s="36">
        <v>0.56999999999999995</v>
      </c>
      <c r="G36" s="37">
        <v>0.56999999999999995</v>
      </c>
      <c r="H36" s="37">
        <v>0.66</v>
      </c>
      <c r="I36" s="37">
        <v>0.45</v>
      </c>
      <c r="J36" s="38">
        <v>0.79</v>
      </c>
      <c r="K36" s="22"/>
      <c r="L36" s="22"/>
      <c r="M36" s="22"/>
      <c r="N36" s="22"/>
      <c r="O36" s="22"/>
      <c r="P36" s="22"/>
    </row>
    <row r="37" spans="1:16" ht="39" customHeight="1" x14ac:dyDescent="0.2">
      <c r="A37" s="22"/>
      <c r="B37" s="35"/>
      <c r="C37" s="1173" t="s">
        <v>573</v>
      </c>
      <c r="D37" s="1174"/>
      <c r="E37" s="1175"/>
      <c r="F37" s="36">
        <v>0.65</v>
      </c>
      <c r="G37" s="37">
        <v>0.36</v>
      </c>
      <c r="H37" s="37">
        <v>1.03</v>
      </c>
      <c r="I37" s="37">
        <v>0.73</v>
      </c>
      <c r="J37" s="38">
        <v>0.76</v>
      </c>
      <c r="K37" s="22"/>
      <c r="L37" s="22"/>
      <c r="M37" s="22"/>
      <c r="N37" s="22"/>
      <c r="O37" s="22"/>
      <c r="P37" s="22"/>
    </row>
    <row r="38" spans="1:16" ht="39" customHeight="1" x14ac:dyDescent="0.2">
      <c r="A38" s="22"/>
      <c r="B38" s="35"/>
      <c r="C38" s="1173" t="s">
        <v>574</v>
      </c>
      <c r="D38" s="1174"/>
      <c r="E38" s="1175"/>
      <c r="F38" s="36">
        <v>0.02</v>
      </c>
      <c r="G38" s="37">
        <v>0.01</v>
      </c>
      <c r="H38" s="37">
        <v>0.01</v>
      </c>
      <c r="I38" s="37">
        <v>0.02</v>
      </c>
      <c r="J38" s="38">
        <v>0.01</v>
      </c>
      <c r="K38" s="22"/>
      <c r="L38" s="22"/>
      <c r="M38" s="22"/>
      <c r="N38" s="22"/>
      <c r="O38" s="22"/>
      <c r="P38" s="22"/>
    </row>
    <row r="39" spans="1:16" ht="39" customHeight="1" x14ac:dyDescent="0.2">
      <c r="A39" s="22"/>
      <c r="B39" s="35"/>
      <c r="C39" s="1173" t="s">
        <v>575</v>
      </c>
      <c r="D39" s="1174"/>
      <c r="E39" s="1175"/>
      <c r="F39" s="36">
        <v>0</v>
      </c>
      <c r="G39" s="37">
        <v>0</v>
      </c>
      <c r="H39" s="37">
        <v>0</v>
      </c>
      <c r="I39" s="37">
        <v>0</v>
      </c>
      <c r="J39" s="38">
        <v>0</v>
      </c>
      <c r="K39" s="22"/>
      <c r="L39" s="22"/>
      <c r="M39" s="22"/>
      <c r="N39" s="22"/>
      <c r="O39" s="22"/>
      <c r="P39" s="22"/>
    </row>
    <row r="40" spans="1:16" ht="39" customHeight="1" x14ac:dyDescent="0.2">
      <c r="A40" s="22"/>
      <c r="B40" s="35"/>
      <c r="C40" s="1173" t="s">
        <v>576</v>
      </c>
      <c r="D40" s="1174"/>
      <c r="E40" s="1175"/>
      <c r="F40" s="36">
        <v>0</v>
      </c>
      <c r="G40" s="37">
        <v>0</v>
      </c>
      <c r="H40" s="37">
        <v>0</v>
      </c>
      <c r="I40" s="37">
        <v>0</v>
      </c>
      <c r="J40" s="38">
        <v>0</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577</v>
      </c>
      <c r="D42" s="1174"/>
      <c r="E42" s="1175"/>
      <c r="F42" s="36" t="s">
        <v>518</v>
      </c>
      <c r="G42" s="37" t="s">
        <v>518</v>
      </c>
      <c r="H42" s="37" t="s">
        <v>518</v>
      </c>
      <c r="I42" s="37" t="s">
        <v>518</v>
      </c>
      <c r="J42" s="38" t="s">
        <v>518</v>
      </c>
      <c r="K42" s="22"/>
      <c r="L42" s="22"/>
      <c r="M42" s="22"/>
      <c r="N42" s="22"/>
      <c r="O42" s="22"/>
      <c r="P42" s="22"/>
    </row>
    <row r="43" spans="1:16" ht="39" customHeight="1" thickBot="1" x14ac:dyDescent="0.25">
      <c r="A43" s="22"/>
      <c r="B43" s="40"/>
      <c r="C43" s="1176" t="s">
        <v>578</v>
      </c>
      <c r="D43" s="1177"/>
      <c r="E43" s="1178"/>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lU+GnlbcJ6h7YNq6YxzR/ah1ZFOWqCCB0d5xiEAjiMDCsKZMtXDZ9RPiUUf1BoePcY/nBDZzJtkFI9dn9L/Q==" saltValue="AgaWk/EIQSg1KYGv0BO/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836</v>
      </c>
      <c r="L45" s="60">
        <v>721</v>
      </c>
      <c r="M45" s="60">
        <v>704</v>
      </c>
      <c r="N45" s="60">
        <v>713</v>
      </c>
      <c r="O45" s="61">
        <v>728</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2">
      <c r="A48" s="48"/>
      <c r="B48" s="1201"/>
      <c r="C48" s="1202"/>
      <c r="D48" s="62"/>
      <c r="E48" s="1183" t="s">
        <v>15</v>
      </c>
      <c r="F48" s="1183"/>
      <c r="G48" s="1183"/>
      <c r="H48" s="1183"/>
      <c r="I48" s="1183"/>
      <c r="J48" s="1184"/>
      <c r="K48" s="63">
        <v>0</v>
      </c>
      <c r="L48" s="64">
        <v>0</v>
      </c>
      <c r="M48" s="64">
        <v>0</v>
      </c>
      <c r="N48" s="64">
        <v>0</v>
      </c>
      <c r="O48" s="65">
        <v>0</v>
      </c>
      <c r="P48" s="48"/>
      <c r="Q48" s="48"/>
      <c r="R48" s="48"/>
      <c r="S48" s="48"/>
      <c r="T48" s="48"/>
      <c r="U48" s="48"/>
    </row>
    <row r="49" spans="1:21" ht="30.75" customHeight="1" x14ac:dyDescent="0.2">
      <c r="A49" s="48"/>
      <c r="B49" s="1201"/>
      <c r="C49" s="1202"/>
      <c r="D49" s="62"/>
      <c r="E49" s="1183" t="s">
        <v>16</v>
      </c>
      <c r="F49" s="1183"/>
      <c r="G49" s="1183"/>
      <c r="H49" s="1183"/>
      <c r="I49" s="1183"/>
      <c r="J49" s="1184"/>
      <c r="K49" s="63">
        <v>77</v>
      </c>
      <c r="L49" s="64">
        <v>77</v>
      </c>
      <c r="M49" s="64">
        <v>59</v>
      </c>
      <c r="N49" s="64">
        <v>11</v>
      </c>
      <c r="O49" s="65">
        <v>13</v>
      </c>
      <c r="P49" s="48"/>
      <c r="Q49" s="48"/>
      <c r="R49" s="48"/>
      <c r="S49" s="48"/>
      <c r="T49" s="48"/>
      <c r="U49" s="48"/>
    </row>
    <row r="50" spans="1:21" ht="30.75" customHeight="1" x14ac:dyDescent="0.2">
      <c r="A50" s="48"/>
      <c r="B50" s="1201"/>
      <c r="C50" s="1202"/>
      <c r="D50" s="62"/>
      <c r="E50" s="1183" t="s">
        <v>17</v>
      </c>
      <c r="F50" s="1183"/>
      <c r="G50" s="1183"/>
      <c r="H50" s="1183"/>
      <c r="I50" s="1183"/>
      <c r="J50" s="1184"/>
      <c r="K50" s="63">
        <v>0</v>
      </c>
      <c r="L50" s="64">
        <v>0</v>
      </c>
      <c r="M50" s="64" t="s">
        <v>518</v>
      </c>
      <c r="N50" s="64" t="s">
        <v>518</v>
      </c>
      <c r="O50" s="65" t="s">
        <v>518</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801</v>
      </c>
      <c r="L52" s="64">
        <v>671</v>
      </c>
      <c r="M52" s="64">
        <v>635</v>
      </c>
      <c r="N52" s="64">
        <v>597</v>
      </c>
      <c r="O52" s="65">
        <v>599</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112</v>
      </c>
      <c r="L53" s="69">
        <v>127</v>
      </c>
      <c r="M53" s="69">
        <v>128</v>
      </c>
      <c r="N53" s="69">
        <v>127</v>
      </c>
      <c r="O53" s="70">
        <v>142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Y/3lSiF+Oh7thbUEII01FMjmOe7MHtnCFldvnC1ZcIVKg44l3fmWi8nGYUtc6xLitXqJpUIUkWLeviL2g0+7A==" saltValue="x5eoUdq3fFbGcdvER+6i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19" t="s">
        <v>30</v>
      </c>
      <c r="C41" s="1220"/>
      <c r="D41" s="102"/>
      <c r="E41" s="1221" t="s">
        <v>31</v>
      </c>
      <c r="F41" s="1221"/>
      <c r="G41" s="1221"/>
      <c r="H41" s="1222"/>
      <c r="I41" s="351">
        <v>6689</v>
      </c>
      <c r="J41" s="352">
        <v>7712</v>
      </c>
      <c r="K41" s="352">
        <v>7748</v>
      </c>
      <c r="L41" s="352">
        <v>7895</v>
      </c>
      <c r="M41" s="353">
        <v>7979</v>
      </c>
    </row>
    <row r="42" spans="2:13" ht="27.75" customHeight="1" x14ac:dyDescent="0.2">
      <c r="B42" s="1209"/>
      <c r="C42" s="1210"/>
      <c r="D42" s="103"/>
      <c r="E42" s="1213" t="s">
        <v>32</v>
      </c>
      <c r="F42" s="1213"/>
      <c r="G42" s="1213"/>
      <c r="H42" s="1214"/>
      <c r="I42" s="354">
        <v>0</v>
      </c>
      <c r="J42" s="355" t="s">
        <v>518</v>
      </c>
      <c r="K42" s="355" t="s">
        <v>518</v>
      </c>
      <c r="L42" s="355" t="s">
        <v>518</v>
      </c>
      <c r="M42" s="356" t="s">
        <v>518</v>
      </c>
    </row>
    <row r="43" spans="2:13" ht="27.75" customHeight="1" x14ac:dyDescent="0.2">
      <c r="B43" s="1209"/>
      <c r="C43" s="1210"/>
      <c r="D43" s="103"/>
      <c r="E43" s="1213" t="s">
        <v>33</v>
      </c>
      <c r="F43" s="1213"/>
      <c r="G43" s="1213"/>
      <c r="H43" s="1214"/>
      <c r="I43" s="354">
        <v>1</v>
      </c>
      <c r="J43" s="355">
        <v>1</v>
      </c>
      <c r="K43" s="355">
        <v>1</v>
      </c>
      <c r="L43" s="355">
        <v>0</v>
      </c>
      <c r="M43" s="356" t="s">
        <v>518</v>
      </c>
    </row>
    <row r="44" spans="2:13" ht="27.75" customHeight="1" x14ac:dyDescent="0.2">
      <c r="B44" s="1209"/>
      <c r="C44" s="1210"/>
      <c r="D44" s="103"/>
      <c r="E44" s="1213" t="s">
        <v>34</v>
      </c>
      <c r="F44" s="1213"/>
      <c r="G44" s="1213"/>
      <c r="H44" s="1214"/>
      <c r="I44" s="354">
        <v>229</v>
      </c>
      <c r="J44" s="355">
        <v>180</v>
      </c>
      <c r="K44" s="355">
        <v>137</v>
      </c>
      <c r="L44" s="355">
        <v>9</v>
      </c>
      <c r="M44" s="356">
        <v>8</v>
      </c>
    </row>
    <row r="45" spans="2:13" ht="27.75" customHeight="1" x14ac:dyDescent="0.2">
      <c r="B45" s="1209"/>
      <c r="C45" s="1210"/>
      <c r="D45" s="103"/>
      <c r="E45" s="1213" t="s">
        <v>35</v>
      </c>
      <c r="F45" s="1213"/>
      <c r="G45" s="1213"/>
      <c r="H45" s="1214"/>
      <c r="I45" s="354">
        <v>1415</v>
      </c>
      <c r="J45" s="355">
        <v>1434</v>
      </c>
      <c r="K45" s="355">
        <v>1563</v>
      </c>
      <c r="L45" s="355">
        <v>1328</v>
      </c>
      <c r="M45" s="356">
        <v>1442</v>
      </c>
    </row>
    <row r="46" spans="2:13" ht="27.75" customHeight="1" x14ac:dyDescent="0.2">
      <c r="B46" s="1209"/>
      <c r="C46" s="1210"/>
      <c r="D46" s="104"/>
      <c r="E46" s="1213" t="s">
        <v>36</v>
      </c>
      <c r="F46" s="1213"/>
      <c r="G46" s="1213"/>
      <c r="H46" s="1214"/>
      <c r="I46" s="354" t="s">
        <v>518</v>
      </c>
      <c r="J46" s="355" t="s">
        <v>518</v>
      </c>
      <c r="K46" s="355" t="s">
        <v>518</v>
      </c>
      <c r="L46" s="355" t="s">
        <v>518</v>
      </c>
      <c r="M46" s="356" t="s">
        <v>518</v>
      </c>
    </row>
    <row r="47" spans="2:13" ht="27.75" customHeight="1" x14ac:dyDescent="0.2">
      <c r="B47" s="1209"/>
      <c r="C47" s="1210"/>
      <c r="D47" s="105"/>
      <c r="E47" s="1223" t="s">
        <v>37</v>
      </c>
      <c r="F47" s="1224"/>
      <c r="G47" s="1224"/>
      <c r="H47" s="1225"/>
      <c r="I47" s="354" t="s">
        <v>518</v>
      </c>
      <c r="J47" s="355" t="s">
        <v>518</v>
      </c>
      <c r="K47" s="355" t="s">
        <v>518</v>
      </c>
      <c r="L47" s="355" t="s">
        <v>518</v>
      </c>
      <c r="M47" s="356" t="s">
        <v>518</v>
      </c>
    </row>
    <row r="48" spans="2:13" ht="27.75" customHeight="1" x14ac:dyDescent="0.2">
      <c r="B48" s="1209"/>
      <c r="C48" s="1210"/>
      <c r="D48" s="103"/>
      <c r="E48" s="1213" t="s">
        <v>38</v>
      </c>
      <c r="F48" s="1213"/>
      <c r="G48" s="1213"/>
      <c r="H48" s="1214"/>
      <c r="I48" s="354" t="s">
        <v>518</v>
      </c>
      <c r="J48" s="355" t="s">
        <v>518</v>
      </c>
      <c r="K48" s="355" t="s">
        <v>518</v>
      </c>
      <c r="L48" s="355" t="s">
        <v>518</v>
      </c>
      <c r="M48" s="356" t="s">
        <v>518</v>
      </c>
    </row>
    <row r="49" spans="2:13" ht="27.75" customHeight="1" x14ac:dyDescent="0.2">
      <c r="B49" s="1211"/>
      <c r="C49" s="1212"/>
      <c r="D49" s="103"/>
      <c r="E49" s="1213" t="s">
        <v>39</v>
      </c>
      <c r="F49" s="1213"/>
      <c r="G49" s="1213"/>
      <c r="H49" s="1214"/>
      <c r="I49" s="354" t="s">
        <v>518</v>
      </c>
      <c r="J49" s="355" t="s">
        <v>518</v>
      </c>
      <c r="K49" s="355" t="s">
        <v>518</v>
      </c>
      <c r="L49" s="355" t="s">
        <v>518</v>
      </c>
      <c r="M49" s="356" t="s">
        <v>518</v>
      </c>
    </row>
    <row r="50" spans="2:13" ht="27.75" customHeight="1" x14ac:dyDescent="0.2">
      <c r="B50" s="1207" t="s">
        <v>40</v>
      </c>
      <c r="C50" s="1208"/>
      <c r="D50" s="106"/>
      <c r="E50" s="1213" t="s">
        <v>41</v>
      </c>
      <c r="F50" s="1213"/>
      <c r="G50" s="1213"/>
      <c r="H50" s="1214"/>
      <c r="I50" s="354">
        <v>5116</v>
      </c>
      <c r="J50" s="355">
        <v>4448</v>
      </c>
      <c r="K50" s="355">
        <v>4182</v>
      </c>
      <c r="L50" s="355">
        <v>4154</v>
      </c>
      <c r="M50" s="356">
        <v>4911</v>
      </c>
    </row>
    <row r="51" spans="2:13" ht="27.75" customHeight="1" x14ac:dyDescent="0.2">
      <c r="B51" s="1209"/>
      <c r="C51" s="1210"/>
      <c r="D51" s="103"/>
      <c r="E51" s="1213" t="s">
        <v>42</v>
      </c>
      <c r="F51" s="1213"/>
      <c r="G51" s="1213"/>
      <c r="H51" s="1214"/>
      <c r="I51" s="354">
        <v>194</v>
      </c>
      <c r="J51" s="355">
        <v>178</v>
      </c>
      <c r="K51" s="355">
        <v>162</v>
      </c>
      <c r="L51" s="355">
        <v>143</v>
      </c>
      <c r="M51" s="356">
        <v>123</v>
      </c>
    </row>
    <row r="52" spans="2:13" ht="27.75" customHeight="1" x14ac:dyDescent="0.2">
      <c r="B52" s="1211"/>
      <c r="C52" s="1212"/>
      <c r="D52" s="103"/>
      <c r="E52" s="1213" t="s">
        <v>43</v>
      </c>
      <c r="F52" s="1213"/>
      <c r="G52" s="1213"/>
      <c r="H52" s="1214"/>
      <c r="I52" s="354">
        <v>5639</v>
      </c>
      <c r="J52" s="355">
        <v>6325</v>
      </c>
      <c r="K52" s="355">
        <v>6232</v>
      </c>
      <c r="L52" s="355">
        <v>6324</v>
      </c>
      <c r="M52" s="356">
        <v>6251</v>
      </c>
    </row>
    <row r="53" spans="2:13" ht="27.75" customHeight="1" thickBot="1" x14ac:dyDescent="0.25">
      <c r="B53" s="1215" t="s">
        <v>44</v>
      </c>
      <c r="C53" s="1216"/>
      <c r="D53" s="107"/>
      <c r="E53" s="1217" t="s">
        <v>45</v>
      </c>
      <c r="F53" s="1217"/>
      <c r="G53" s="1217"/>
      <c r="H53" s="1218"/>
      <c r="I53" s="357">
        <v>-2615</v>
      </c>
      <c r="J53" s="358">
        <v>-1624</v>
      </c>
      <c r="K53" s="358">
        <v>-1126</v>
      </c>
      <c r="L53" s="358">
        <v>-1389</v>
      </c>
      <c r="M53" s="359">
        <v>-1855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7rpk94uPEqWJpyd3U64P5fDZc5/tn/SHikIcFfaBukn1ycXTin3DIXXvJyxEQmUIwiN1aJlHTbyps4+NUCqGeg==" saltValue="Mg593zOOX5ZXCv5ZoMLk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4" t="s">
        <v>48</v>
      </c>
      <c r="D55" s="1234"/>
      <c r="E55" s="1235"/>
      <c r="F55" s="119">
        <v>927</v>
      </c>
      <c r="G55" s="119">
        <v>870</v>
      </c>
      <c r="H55" s="120">
        <v>986</v>
      </c>
    </row>
    <row r="56" spans="2:8" ht="52.5" customHeight="1" x14ac:dyDescent="0.2">
      <c r="B56" s="121"/>
      <c r="C56" s="1236" t="s">
        <v>49</v>
      </c>
      <c r="D56" s="1236"/>
      <c r="E56" s="1237"/>
      <c r="F56" s="122">
        <v>769</v>
      </c>
      <c r="G56" s="122">
        <v>759</v>
      </c>
      <c r="H56" s="123">
        <v>924</v>
      </c>
    </row>
    <row r="57" spans="2:8" ht="53.25" customHeight="1" x14ac:dyDescent="0.2">
      <c r="B57" s="121"/>
      <c r="C57" s="1238" t="s">
        <v>50</v>
      </c>
      <c r="D57" s="1238"/>
      <c r="E57" s="1239"/>
      <c r="F57" s="124">
        <v>2157</v>
      </c>
      <c r="G57" s="124">
        <v>2131</v>
      </c>
      <c r="H57" s="125">
        <v>2589</v>
      </c>
    </row>
    <row r="58" spans="2:8" ht="45.75" customHeight="1" x14ac:dyDescent="0.2">
      <c r="B58" s="126"/>
      <c r="C58" s="1226" t="s">
        <v>600</v>
      </c>
      <c r="D58" s="1227"/>
      <c r="E58" s="1228"/>
      <c r="F58" s="127">
        <v>820</v>
      </c>
      <c r="G58" s="127">
        <v>733</v>
      </c>
      <c r="H58" s="128">
        <v>719</v>
      </c>
    </row>
    <row r="59" spans="2:8" ht="45.75" customHeight="1" x14ac:dyDescent="0.2">
      <c r="B59" s="126"/>
      <c r="C59" s="1226" t="s">
        <v>601</v>
      </c>
      <c r="D59" s="1227"/>
      <c r="E59" s="1228"/>
      <c r="F59" s="127">
        <v>179</v>
      </c>
      <c r="G59" s="127">
        <v>279</v>
      </c>
      <c r="H59" s="128">
        <v>530</v>
      </c>
    </row>
    <row r="60" spans="2:8" ht="45.75" customHeight="1" x14ac:dyDescent="0.2">
      <c r="B60" s="126"/>
      <c r="C60" s="1226" t="s">
        <v>604</v>
      </c>
      <c r="D60" s="1227"/>
      <c r="E60" s="1228"/>
      <c r="F60" s="127">
        <v>248</v>
      </c>
      <c r="G60" s="127">
        <v>243</v>
      </c>
      <c r="H60" s="128">
        <v>320</v>
      </c>
    </row>
    <row r="61" spans="2:8" ht="45.75" customHeight="1" x14ac:dyDescent="0.2">
      <c r="B61" s="126"/>
      <c r="C61" s="1226" t="s">
        <v>602</v>
      </c>
      <c r="D61" s="1227"/>
      <c r="E61" s="1228"/>
      <c r="F61" s="127">
        <v>19</v>
      </c>
      <c r="G61" s="127">
        <v>19</v>
      </c>
      <c r="H61" s="128">
        <v>99</v>
      </c>
    </row>
    <row r="62" spans="2:8" ht="45.75" customHeight="1" thickBot="1" x14ac:dyDescent="0.25">
      <c r="B62" s="129"/>
      <c r="C62" s="1229" t="s">
        <v>603</v>
      </c>
      <c r="D62" s="1230"/>
      <c r="E62" s="1231"/>
      <c r="F62" s="130">
        <v>24</v>
      </c>
      <c r="G62" s="130">
        <v>29</v>
      </c>
      <c r="H62" s="131">
        <v>52</v>
      </c>
    </row>
    <row r="63" spans="2:8" ht="52.5" customHeight="1" thickBot="1" x14ac:dyDescent="0.25">
      <c r="B63" s="132"/>
      <c r="C63" s="1232" t="s">
        <v>51</v>
      </c>
      <c r="D63" s="1232"/>
      <c r="E63" s="1233"/>
      <c r="F63" s="133">
        <v>3853</v>
      </c>
      <c r="G63" s="133">
        <v>3760</v>
      </c>
      <c r="H63" s="134">
        <v>4499</v>
      </c>
    </row>
    <row r="64" spans="2:8" ht="13.2" x14ac:dyDescent="0.2"/>
  </sheetData>
  <sheetProtection algorithmName="SHA-512" hashValue="mG5F0SYZ7qbdNlOiJKfkw5aeU1vc/uk8dpWdv1YHGkS04gwIWk5DVLU1zaohVqYA1McHkB3JW2SoKz/SGxAjzA==" saltValue="PHunaO4Vzko9bw12t275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106338</v>
      </c>
      <c r="E3" s="153"/>
      <c r="F3" s="154">
        <v>67343</v>
      </c>
      <c r="G3" s="155"/>
      <c r="H3" s="156"/>
    </row>
    <row r="4" spans="1:8" x14ac:dyDescent="0.2">
      <c r="A4" s="157"/>
      <c r="B4" s="158"/>
      <c r="C4" s="159"/>
      <c r="D4" s="160">
        <v>30728</v>
      </c>
      <c r="E4" s="161"/>
      <c r="F4" s="162">
        <v>32865</v>
      </c>
      <c r="G4" s="163"/>
      <c r="H4" s="164"/>
    </row>
    <row r="5" spans="1:8" x14ac:dyDescent="0.2">
      <c r="A5" s="145" t="s">
        <v>552</v>
      </c>
      <c r="B5" s="150"/>
      <c r="C5" s="151"/>
      <c r="D5" s="152">
        <v>224371</v>
      </c>
      <c r="E5" s="153"/>
      <c r="F5" s="154">
        <v>73475</v>
      </c>
      <c r="G5" s="155"/>
      <c r="H5" s="156"/>
    </row>
    <row r="6" spans="1:8" x14ac:dyDescent="0.2">
      <c r="A6" s="157"/>
      <c r="B6" s="158"/>
      <c r="C6" s="159"/>
      <c r="D6" s="160">
        <v>27385</v>
      </c>
      <c r="E6" s="161"/>
      <c r="F6" s="162">
        <v>43072</v>
      </c>
      <c r="G6" s="163"/>
      <c r="H6" s="164"/>
    </row>
    <row r="7" spans="1:8" x14ac:dyDescent="0.2">
      <c r="A7" s="145" t="s">
        <v>553</v>
      </c>
      <c r="B7" s="150"/>
      <c r="C7" s="151"/>
      <c r="D7" s="152">
        <v>92235</v>
      </c>
      <c r="E7" s="153"/>
      <c r="F7" s="154">
        <v>87464</v>
      </c>
      <c r="G7" s="155"/>
      <c r="H7" s="156"/>
    </row>
    <row r="8" spans="1:8" x14ac:dyDescent="0.2">
      <c r="A8" s="157"/>
      <c r="B8" s="158"/>
      <c r="C8" s="159"/>
      <c r="D8" s="160">
        <v>37613</v>
      </c>
      <c r="E8" s="161"/>
      <c r="F8" s="162">
        <v>47479</v>
      </c>
      <c r="G8" s="163"/>
      <c r="H8" s="164"/>
    </row>
    <row r="9" spans="1:8" x14ac:dyDescent="0.2">
      <c r="A9" s="145" t="s">
        <v>554</v>
      </c>
      <c r="B9" s="150"/>
      <c r="C9" s="151"/>
      <c r="D9" s="152">
        <v>85477</v>
      </c>
      <c r="E9" s="153"/>
      <c r="F9" s="154">
        <v>117234</v>
      </c>
      <c r="G9" s="155"/>
      <c r="H9" s="156"/>
    </row>
    <row r="10" spans="1:8" x14ac:dyDescent="0.2">
      <c r="A10" s="157"/>
      <c r="B10" s="158"/>
      <c r="C10" s="159"/>
      <c r="D10" s="160">
        <v>36264</v>
      </c>
      <c r="E10" s="161"/>
      <c r="F10" s="162">
        <v>59796</v>
      </c>
      <c r="G10" s="163"/>
      <c r="H10" s="164"/>
    </row>
    <row r="11" spans="1:8" x14ac:dyDescent="0.2">
      <c r="A11" s="145" t="s">
        <v>555</v>
      </c>
      <c r="B11" s="150"/>
      <c r="C11" s="151"/>
      <c r="D11" s="152">
        <v>91903</v>
      </c>
      <c r="E11" s="153"/>
      <c r="F11" s="154">
        <v>97758</v>
      </c>
      <c r="G11" s="155"/>
      <c r="H11" s="156"/>
    </row>
    <row r="12" spans="1:8" x14ac:dyDescent="0.2">
      <c r="A12" s="157"/>
      <c r="B12" s="158"/>
      <c r="C12" s="165"/>
      <c r="D12" s="160">
        <v>44693</v>
      </c>
      <c r="E12" s="161"/>
      <c r="F12" s="162">
        <v>45946</v>
      </c>
      <c r="G12" s="163"/>
      <c r="H12" s="164"/>
    </row>
    <row r="13" spans="1:8" x14ac:dyDescent="0.2">
      <c r="A13" s="145"/>
      <c r="B13" s="150"/>
      <c r="C13" s="166"/>
      <c r="D13" s="167">
        <v>120065</v>
      </c>
      <c r="E13" s="168"/>
      <c r="F13" s="169">
        <v>88655</v>
      </c>
      <c r="G13" s="170"/>
      <c r="H13" s="156"/>
    </row>
    <row r="14" spans="1:8" x14ac:dyDescent="0.2">
      <c r="A14" s="157"/>
      <c r="B14" s="158"/>
      <c r="C14" s="159"/>
      <c r="D14" s="160">
        <v>35337</v>
      </c>
      <c r="E14" s="161"/>
      <c r="F14" s="162">
        <v>45832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6.27</v>
      </c>
      <c r="C19" s="171">
        <f>ROUND(VALUE(SUBSTITUTE(実質収支比率等に係る経年分析!G$48,"▲","-")),2)</f>
        <v>6.2</v>
      </c>
      <c r="D19" s="171">
        <f>ROUND(VALUE(SUBSTITUTE(実質収支比率等に係る経年分析!H$48,"▲","-")),2)</f>
        <v>10.68</v>
      </c>
      <c r="E19" s="171">
        <f>ROUND(VALUE(SUBSTITUTE(実質収支比率等に係る経年分析!I$48,"▲","-")),2)</f>
        <v>10.78</v>
      </c>
      <c r="F19" s="171">
        <f>ROUND(VALUE(SUBSTITUTE(実質収支比率等に係る経年分析!J$48,"▲","-")),2)</f>
        <v>5.3</v>
      </c>
    </row>
    <row r="20" spans="1:11" x14ac:dyDescent="0.2">
      <c r="A20" s="171" t="s">
        <v>55</v>
      </c>
      <c r="B20" s="171">
        <f>ROUND(VALUE(SUBSTITUTE(実質収支比率等に係る経年分析!F$47,"▲","-")),2)</f>
        <v>26.61</v>
      </c>
      <c r="C20" s="171">
        <f>ROUND(VALUE(SUBSTITUTE(実質収支比率等に係る経年分析!G$47,"▲","-")),2)</f>
        <v>21.73</v>
      </c>
      <c r="D20" s="171">
        <f>ROUND(VALUE(SUBSTITUTE(実質収支比率等に係る経年分析!H$47,"▲","-")),2)</f>
        <v>18.72</v>
      </c>
      <c r="E20" s="171">
        <f>ROUND(VALUE(SUBSTITUTE(実質収支比率等に係る経年分析!I$47,"▲","-")),2)</f>
        <v>17.05</v>
      </c>
      <c r="F20" s="171">
        <f>ROUND(VALUE(SUBSTITUTE(実質収支比率等に係る経年分析!J$47,"▲","-")),2)</f>
        <v>18.05</v>
      </c>
    </row>
    <row r="21" spans="1:11" x14ac:dyDescent="0.2">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-5.5</v>
      </c>
      <c r="D21" s="171">
        <f>IF(ISNUMBER(VALUE(SUBSTITUTE(実質収支比率等に係る経年分析!H$49,"▲","-"))),ROUND(VALUE(SUBSTITUTE(実質収支比率等に係る経年分析!H$49,"▲","-")),2),NA())</f>
        <v>-1.1299999999999999</v>
      </c>
      <c r="E21" s="171">
        <f>IF(ISNUMBER(VALUE(SUBSTITUTE(実質収支比率等に係る経年分析!I$49,"▲","-"))),ROUND(VALUE(SUBSTITUTE(実質収支比率等に係る経年分析!I$49,"▲","-")),2),NA())</f>
        <v>-5.9</v>
      </c>
      <c r="F21" s="171">
        <f>IF(ISNUMBER(VALUE(SUBSTITUTE(実質収支比率等に係る経年分析!J$49,"▲","-"))),ROUND(VALUE(SUBSTITUTE(実質収支比率等に係る経年分析!J$49,"▲","-")),2),NA())</f>
        <v>-7.65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0.56999999999999995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801</v>
      </c>
      <c r="E42" s="173"/>
      <c r="F42" s="173"/>
      <c r="G42" s="173">
        <f>'実質公債費比率（分子）の構造'!L$52</f>
        <v>671</v>
      </c>
      <c r="H42" s="173"/>
      <c r="I42" s="173"/>
      <c r="J42" s="173">
        <f>'実質公債費比率（分子）の構造'!M$52</f>
        <v>635</v>
      </c>
      <c r="K42" s="173"/>
      <c r="L42" s="173"/>
      <c r="M42" s="173">
        <f>'実質公債費比率（分子）の構造'!N$52</f>
        <v>597</v>
      </c>
      <c r="N42" s="173"/>
      <c r="O42" s="173"/>
      <c r="P42" s="173">
        <f>'実質公債費比率（分子）の構造'!O$52</f>
        <v>599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77</v>
      </c>
      <c r="C45" s="173"/>
      <c r="D45" s="173"/>
      <c r="E45" s="173">
        <f>'実質公債費比率（分子）の構造'!L$49</f>
        <v>77</v>
      </c>
      <c r="F45" s="173"/>
      <c r="G45" s="173"/>
      <c r="H45" s="173">
        <f>'実質公債費比率（分子）の構造'!M$49</f>
        <v>59</v>
      </c>
      <c r="I45" s="173"/>
      <c r="J45" s="173"/>
      <c r="K45" s="173">
        <f>'実質公債費比率（分子）の構造'!N$49</f>
        <v>11</v>
      </c>
      <c r="L45" s="173"/>
      <c r="M45" s="173"/>
      <c r="N45" s="173">
        <f>'実質公債費比率（分子）の構造'!O$49</f>
        <v>13</v>
      </c>
      <c r="O45" s="173"/>
      <c r="P45" s="173"/>
    </row>
    <row r="46" spans="1:16" x14ac:dyDescent="0.2">
      <c r="A46" s="173" t="s">
        <v>67</v>
      </c>
      <c r="B46" s="173">
        <f>'実質公債費比率（分子）の構造'!K$48</f>
        <v>0</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836</v>
      </c>
      <c r="C49" s="173"/>
      <c r="D49" s="173"/>
      <c r="E49" s="173">
        <f>'実質公債費比率（分子）の構造'!L$45</f>
        <v>721</v>
      </c>
      <c r="F49" s="173"/>
      <c r="G49" s="173"/>
      <c r="H49" s="173">
        <f>'実質公債費比率（分子）の構造'!M$45</f>
        <v>704</v>
      </c>
      <c r="I49" s="173"/>
      <c r="J49" s="173"/>
      <c r="K49" s="173">
        <f>'実質公債費比率（分子）の構造'!N$45</f>
        <v>713</v>
      </c>
      <c r="L49" s="173"/>
      <c r="M49" s="173"/>
      <c r="N49" s="173">
        <f>'実質公債費比率（分子）の構造'!O$45</f>
        <v>728</v>
      </c>
      <c r="O49" s="173"/>
      <c r="P49" s="173"/>
    </row>
    <row r="50" spans="1:16" x14ac:dyDescent="0.2">
      <c r="A50" s="173" t="s">
        <v>71</v>
      </c>
      <c r="B50" s="173" t="e">
        <f>NA()</f>
        <v>#N/A</v>
      </c>
      <c r="C50" s="173">
        <f>IF(ISNUMBER('実質公債費比率（分子）の構造'!K$53),'実質公債費比率（分子）の構造'!K$53,NA())</f>
        <v>112</v>
      </c>
      <c r="D50" s="173" t="e">
        <f>NA()</f>
        <v>#N/A</v>
      </c>
      <c r="E50" s="173" t="e">
        <f>NA()</f>
        <v>#N/A</v>
      </c>
      <c r="F50" s="173">
        <f>IF(ISNUMBER('実質公債費比率（分子）の構造'!L$53),'実質公債費比率（分子）の構造'!L$53,NA())</f>
        <v>127</v>
      </c>
      <c r="G50" s="173" t="e">
        <f>NA()</f>
        <v>#N/A</v>
      </c>
      <c r="H50" s="173" t="e">
        <f>NA()</f>
        <v>#N/A</v>
      </c>
      <c r="I50" s="173">
        <f>IF(ISNUMBER('実質公債費比率（分子）の構造'!M$53),'実質公債費比率（分子）の構造'!M$53,NA())</f>
        <v>128</v>
      </c>
      <c r="J50" s="173" t="e">
        <f>NA()</f>
        <v>#N/A</v>
      </c>
      <c r="K50" s="173" t="e">
        <f>NA()</f>
        <v>#N/A</v>
      </c>
      <c r="L50" s="173">
        <f>IF(ISNUMBER('実質公債費比率（分子）の構造'!N$53),'実質公債費比率（分子）の構造'!N$53,NA())</f>
        <v>127</v>
      </c>
      <c r="M50" s="173" t="e">
        <f>NA()</f>
        <v>#N/A</v>
      </c>
      <c r="N50" s="173" t="e">
        <f>NA()</f>
        <v>#N/A</v>
      </c>
      <c r="O50" s="173">
        <f>IF(ISNUMBER('実質公債費比率（分子）の構造'!O$53),'実質公債費比率（分子）の構造'!O$53,NA())</f>
        <v>142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5639</v>
      </c>
      <c r="E56" s="172"/>
      <c r="F56" s="172"/>
      <c r="G56" s="172">
        <f>'将来負担比率（分子）の構造'!J$52</f>
        <v>6325</v>
      </c>
      <c r="H56" s="172"/>
      <c r="I56" s="172"/>
      <c r="J56" s="172">
        <f>'将来負担比率（分子）の構造'!K$52</f>
        <v>6232</v>
      </c>
      <c r="K56" s="172"/>
      <c r="L56" s="172"/>
      <c r="M56" s="172">
        <f>'将来負担比率（分子）の構造'!L$52</f>
        <v>6324</v>
      </c>
      <c r="N56" s="172"/>
      <c r="O56" s="172"/>
      <c r="P56" s="172">
        <f>'将来負担比率（分子）の構造'!M$52</f>
        <v>6251</v>
      </c>
    </row>
    <row r="57" spans="1:16" x14ac:dyDescent="0.2">
      <c r="A57" s="172" t="s">
        <v>42</v>
      </c>
      <c r="B57" s="172"/>
      <c r="C57" s="172"/>
      <c r="D57" s="172">
        <f>'将来負担比率（分子）の構造'!I$51</f>
        <v>194</v>
      </c>
      <c r="E57" s="172"/>
      <c r="F57" s="172"/>
      <c r="G57" s="172">
        <f>'将来負担比率（分子）の構造'!J$51</f>
        <v>178</v>
      </c>
      <c r="H57" s="172"/>
      <c r="I57" s="172"/>
      <c r="J57" s="172">
        <f>'将来負担比率（分子）の構造'!K$51</f>
        <v>162</v>
      </c>
      <c r="K57" s="172"/>
      <c r="L57" s="172"/>
      <c r="M57" s="172">
        <f>'将来負担比率（分子）の構造'!L$51</f>
        <v>143</v>
      </c>
      <c r="N57" s="172"/>
      <c r="O57" s="172"/>
      <c r="P57" s="172">
        <f>'将来負担比率（分子）の構造'!M$51</f>
        <v>123</v>
      </c>
    </row>
    <row r="58" spans="1:16" x14ac:dyDescent="0.2">
      <c r="A58" s="172" t="s">
        <v>41</v>
      </c>
      <c r="B58" s="172"/>
      <c r="C58" s="172"/>
      <c r="D58" s="172">
        <f>'将来負担比率（分子）の構造'!I$50</f>
        <v>5116</v>
      </c>
      <c r="E58" s="172"/>
      <c r="F58" s="172"/>
      <c r="G58" s="172">
        <f>'将来負担比率（分子）の構造'!J$50</f>
        <v>4448</v>
      </c>
      <c r="H58" s="172"/>
      <c r="I58" s="172"/>
      <c r="J58" s="172">
        <f>'将来負担比率（分子）の構造'!K$50</f>
        <v>4182</v>
      </c>
      <c r="K58" s="172"/>
      <c r="L58" s="172"/>
      <c r="M58" s="172">
        <f>'将来負担比率（分子）の構造'!L$50</f>
        <v>4154</v>
      </c>
      <c r="N58" s="172"/>
      <c r="O58" s="172"/>
      <c r="P58" s="172">
        <f>'将来負担比率（分子）の構造'!M$50</f>
        <v>4911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1415</v>
      </c>
      <c r="C62" s="172"/>
      <c r="D62" s="172"/>
      <c r="E62" s="172">
        <f>'将来負担比率（分子）の構造'!J$45</f>
        <v>1434</v>
      </c>
      <c r="F62" s="172"/>
      <c r="G62" s="172"/>
      <c r="H62" s="172">
        <f>'将来負担比率（分子）の構造'!K$45</f>
        <v>1563</v>
      </c>
      <c r="I62" s="172"/>
      <c r="J62" s="172"/>
      <c r="K62" s="172">
        <f>'将来負担比率（分子）の構造'!L$45</f>
        <v>1328</v>
      </c>
      <c r="L62" s="172"/>
      <c r="M62" s="172"/>
      <c r="N62" s="172">
        <f>'将来負担比率（分子）の構造'!M$45</f>
        <v>1442</v>
      </c>
      <c r="O62" s="172"/>
      <c r="P62" s="172"/>
    </row>
    <row r="63" spans="1:16" x14ac:dyDescent="0.2">
      <c r="A63" s="172" t="s">
        <v>34</v>
      </c>
      <c r="B63" s="172">
        <f>'将来負担比率（分子）の構造'!I$44</f>
        <v>229</v>
      </c>
      <c r="C63" s="172"/>
      <c r="D63" s="172"/>
      <c r="E63" s="172">
        <f>'将来負担比率（分子）の構造'!J$44</f>
        <v>180</v>
      </c>
      <c r="F63" s="172"/>
      <c r="G63" s="172"/>
      <c r="H63" s="172">
        <f>'将来負担比率（分子）の構造'!K$44</f>
        <v>137</v>
      </c>
      <c r="I63" s="172"/>
      <c r="J63" s="172"/>
      <c r="K63" s="172">
        <f>'将来負担比率（分子）の構造'!L$44</f>
        <v>9</v>
      </c>
      <c r="L63" s="172"/>
      <c r="M63" s="172"/>
      <c r="N63" s="172">
        <f>'将来負担比率（分子）の構造'!M$44</f>
        <v>8</v>
      </c>
      <c r="O63" s="172"/>
      <c r="P63" s="172"/>
    </row>
    <row r="64" spans="1:16" x14ac:dyDescent="0.2">
      <c r="A64" s="172" t="s">
        <v>33</v>
      </c>
      <c r="B64" s="172">
        <f>'将来負担比率（分子）の構造'!I$43</f>
        <v>1</v>
      </c>
      <c r="C64" s="172"/>
      <c r="D64" s="172"/>
      <c r="E64" s="172">
        <f>'将来負担比率（分子）の構造'!J$43</f>
        <v>1</v>
      </c>
      <c r="F64" s="172"/>
      <c r="G64" s="172"/>
      <c r="H64" s="172">
        <f>'将来負担比率（分子）の構造'!K$43</f>
        <v>1</v>
      </c>
      <c r="I64" s="172"/>
      <c r="J64" s="172"/>
      <c r="K64" s="172">
        <f>'将来負担比率（分子）の構造'!L$43</f>
        <v>0</v>
      </c>
      <c r="L64" s="172"/>
      <c r="M64" s="172"/>
      <c r="N64" s="172" t="str">
        <f>'将来負担比率（分子）の構造'!M$43</f>
        <v>-</v>
      </c>
      <c r="O64" s="172"/>
      <c r="P64" s="172"/>
    </row>
    <row r="65" spans="1:16" x14ac:dyDescent="0.2">
      <c r="A65" s="172" t="s">
        <v>32</v>
      </c>
      <c r="B65" s="172">
        <f>'将来負担比率（分子）の構造'!I$42</f>
        <v>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6689</v>
      </c>
      <c r="C66" s="172"/>
      <c r="D66" s="172"/>
      <c r="E66" s="172">
        <f>'将来負担比率（分子）の構造'!J$41</f>
        <v>7712</v>
      </c>
      <c r="F66" s="172"/>
      <c r="G66" s="172"/>
      <c r="H66" s="172">
        <f>'将来負担比率（分子）の構造'!K$41</f>
        <v>7748</v>
      </c>
      <c r="I66" s="172"/>
      <c r="J66" s="172"/>
      <c r="K66" s="172">
        <f>'将来負担比率（分子）の構造'!L$41</f>
        <v>7895</v>
      </c>
      <c r="L66" s="172"/>
      <c r="M66" s="172"/>
      <c r="N66" s="172">
        <f>'将来負担比率（分子）の構造'!M$41</f>
        <v>7979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927</v>
      </c>
      <c r="C72" s="176">
        <f>基金残高に係る経年分析!G55</f>
        <v>870</v>
      </c>
      <c r="D72" s="176">
        <f>基金残高に係る経年分析!H55</f>
        <v>986</v>
      </c>
    </row>
    <row r="73" spans="1:16" x14ac:dyDescent="0.2">
      <c r="A73" s="175" t="s">
        <v>78</v>
      </c>
      <c r="B73" s="176">
        <f>基金残高に係る経年分析!F56</f>
        <v>769</v>
      </c>
      <c r="C73" s="176">
        <f>基金残高に係る経年分析!G56</f>
        <v>759</v>
      </c>
      <c r="D73" s="176">
        <f>基金残高に係る経年分析!H56</f>
        <v>924</v>
      </c>
    </row>
    <row r="74" spans="1:16" x14ac:dyDescent="0.2">
      <c r="A74" s="175" t="s">
        <v>79</v>
      </c>
      <c r="B74" s="176">
        <f>基金残高に係る経年分析!F57</f>
        <v>2157</v>
      </c>
      <c r="C74" s="176">
        <f>基金残高に係る経年分析!G57</f>
        <v>2131</v>
      </c>
      <c r="D74" s="176">
        <f>基金残高に係る経年分析!H57</f>
        <v>2589</v>
      </c>
    </row>
  </sheetData>
  <sheetProtection algorithmName="SHA-512" hashValue="YLypr5Uy6oAo6TlIol7vFNqu2fonPdI4fbEVBCYlZRoaa0J4f81MHvi5hEG9DUo2jInXkUxfWRuVHSf/OmpCOQ==" saltValue="U65vtrOLxkS7ojDadmz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3" t="s">
        <v>224</v>
      </c>
      <c r="AQ4" s="743"/>
      <c r="AR4" s="743"/>
      <c r="AS4" s="743"/>
      <c r="AT4" s="743"/>
      <c r="AU4" s="743"/>
      <c r="AV4" s="743"/>
      <c r="AW4" s="743"/>
      <c r="AX4" s="743"/>
      <c r="AY4" s="743"/>
      <c r="AZ4" s="743"/>
      <c r="BA4" s="743"/>
      <c r="BB4" s="743"/>
      <c r="BC4" s="743"/>
      <c r="BD4" s="743"/>
      <c r="BE4" s="743"/>
      <c r="BF4" s="743"/>
      <c r="BG4" s="743" t="s">
        <v>225</v>
      </c>
      <c r="BH4" s="743"/>
      <c r="BI4" s="743"/>
      <c r="BJ4" s="743"/>
      <c r="BK4" s="743"/>
      <c r="BL4" s="743"/>
      <c r="BM4" s="743"/>
      <c r="BN4" s="743"/>
      <c r="BO4" s="743" t="s">
        <v>222</v>
      </c>
      <c r="BP4" s="743"/>
      <c r="BQ4" s="743"/>
      <c r="BR4" s="743"/>
      <c r="BS4" s="743" t="s">
        <v>226</v>
      </c>
      <c r="BT4" s="743"/>
      <c r="BU4" s="743"/>
      <c r="BV4" s="743"/>
      <c r="BW4" s="743"/>
      <c r="BX4" s="743"/>
      <c r="BY4" s="743"/>
      <c r="BZ4" s="743"/>
      <c r="CA4" s="743"/>
      <c r="CB4" s="743"/>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2">
      <c r="B5" s="696" t="s">
        <v>228</v>
      </c>
      <c r="C5" s="697"/>
      <c r="D5" s="697"/>
      <c r="E5" s="697"/>
      <c r="F5" s="697"/>
      <c r="G5" s="697"/>
      <c r="H5" s="697"/>
      <c r="I5" s="697"/>
      <c r="J5" s="697"/>
      <c r="K5" s="697"/>
      <c r="L5" s="697"/>
      <c r="M5" s="697"/>
      <c r="N5" s="697"/>
      <c r="O5" s="697"/>
      <c r="P5" s="697"/>
      <c r="Q5" s="698"/>
      <c r="R5" s="681">
        <v>1543291</v>
      </c>
      <c r="S5" s="682"/>
      <c r="T5" s="682"/>
      <c r="U5" s="682"/>
      <c r="V5" s="682"/>
      <c r="W5" s="682"/>
      <c r="X5" s="682"/>
      <c r="Y5" s="725"/>
      <c r="Z5" s="744">
        <v>13.5</v>
      </c>
      <c r="AA5" s="744"/>
      <c r="AB5" s="744"/>
      <c r="AC5" s="744"/>
      <c r="AD5" s="745">
        <v>1543291</v>
      </c>
      <c r="AE5" s="745"/>
      <c r="AF5" s="745"/>
      <c r="AG5" s="745"/>
      <c r="AH5" s="745"/>
      <c r="AI5" s="745"/>
      <c r="AJ5" s="745"/>
      <c r="AK5" s="745"/>
      <c r="AL5" s="726">
        <v>28.8</v>
      </c>
      <c r="AM5" s="701"/>
      <c r="AN5" s="701"/>
      <c r="AO5" s="727"/>
      <c r="AP5" s="696" t="s">
        <v>229</v>
      </c>
      <c r="AQ5" s="697"/>
      <c r="AR5" s="697"/>
      <c r="AS5" s="697"/>
      <c r="AT5" s="697"/>
      <c r="AU5" s="697"/>
      <c r="AV5" s="697"/>
      <c r="AW5" s="697"/>
      <c r="AX5" s="697"/>
      <c r="AY5" s="697"/>
      <c r="AZ5" s="697"/>
      <c r="BA5" s="697"/>
      <c r="BB5" s="697"/>
      <c r="BC5" s="697"/>
      <c r="BD5" s="697"/>
      <c r="BE5" s="697"/>
      <c r="BF5" s="698"/>
      <c r="BG5" s="628">
        <v>1542078</v>
      </c>
      <c r="BH5" s="629"/>
      <c r="BI5" s="629"/>
      <c r="BJ5" s="629"/>
      <c r="BK5" s="629"/>
      <c r="BL5" s="629"/>
      <c r="BM5" s="629"/>
      <c r="BN5" s="630"/>
      <c r="BO5" s="655">
        <v>99.9</v>
      </c>
      <c r="BP5" s="655"/>
      <c r="BQ5" s="655"/>
      <c r="BR5" s="655"/>
      <c r="BS5" s="656" t="s">
        <v>129</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2">
      <c r="B6" s="625" t="s">
        <v>233</v>
      </c>
      <c r="C6" s="626"/>
      <c r="D6" s="626"/>
      <c r="E6" s="626"/>
      <c r="F6" s="626"/>
      <c r="G6" s="626"/>
      <c r="H6" s="626"/>
      <c r="I6" s="626"/>
      <c r="J6" s="626"/>
      <c r="K6" s="626"/>
      <c r="L6" s="626"/>
      <c r="M6" s="626"/>
      <c r="N6" s="626"/>
      <c r="O6" s="626"/>
      <c r="P6" s="626"/>
      <c r="Q6" s="627"/>
      <c r="R6" s="628">
        <v>131587</v>
      </c>
      <c r="S6" s="629"/>
      <c r="T6" s="629"/>
      <c r="U6" s="629"/>
      <c r="V6" s="629"/>
      <c r="W6" s="629"/>
      <c r="X6" s="629"/>
      <c r="Y6" s="630"/>
      <c r="Z6" s="655">
        <v>1.1000000000000001</v>
      </c>
      <c r="AA6" s="655"/>
      <c r="AB6" s="655"/>
      <c r="AC6" s="655"/>
      <c r="AD6" s="656">
        <v>131587</v>
      </c>
      <c r="AE6" s="656"/>
      <c r="AF6" s="656"/>
      <c r="AG6" s="656"/>
      <c r="AH6" s="656"/>
      <c r="AI6" s="656"/>
      <c r="AJ6" s="656"/>
      <c r="AK6" s="656"/>
      <c r="AL6" s="631">
        <v>2.5</v>
      </c>
      <c r="AM6" s="632"/>
      <c r="AN6" s="632"/>
      <c r="AO6" s="657"/>
      <c r="AP6" s="625" t="s">
        <v>234</v>
      </c>
      <c r="AQ6" s="626"/>
      <c r="AR6" s="626"/>
      <c r="AS6" s="626"/>
      <c r="AT6" s="626"/>
      <c r="AU6" s="626"/>
      <c r="AV6" s="626"/>
      <c r="AW6" s="626"/>
      <c r="AX6" s="626"/>
      <c r="AY6" s="626"/>
      <c r="AZ6" s="626"/>
      <c r="BA6" s="626"/>
      <c r="BB6" s="626"/>
      <c r="BC6" s="626"/>
      <c r="BD6" s="626"/>
      <c r="BE6" s="626"/>
      <c r="BF6" s="627"/>
      <c r="BG6" s="628">
        <v>1542078</v>
      </c>
      <c r="BH6" s="629"/>
      <c r="BI6" s="629"/>
      <c r="BJ6" s="629"/>
      <c r="BK6" s="629"/>
      <c r="BL6" s="629"/>
      <c r="BM6" s="629"/>
      <c r="BN6" s="630"/>
      <c r="BO6" s="655">
        <v>99.9</v>
      </c>
      <c r="BP6" s="655"/>
      <c r="BQ6" s="655"/>
      <c r="BR6" s="655"/>
      <c r="BS6" s="656" t="s">
        <v>129</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107614</v>
      </c>
      <c r="CS6" s="629"/>
      <c r="CT6" s="629"/>
      <c r="CU6" s="629"/>
      <c r="CV6" s="629"/>
      <c r="CW6" s="629"/>
      <c r="CX6" s="629"/>
      <c r="CY6" s="630"/>
      <c r="CZ6" s="726">
        <v>1</v>
      </c>
      <c r="DA6" s="701"/>
      <c r="DB6" s="701"/>
      <c r="DC6" s="729"/>
      <c r="DD6" s="634" t="s">
        <v>129</v>
      </c>
      <c r="DE6" s="629"/>
      <c r="DF6" s="629"/>
      <c r="DG6" s="629"/>
      <c r="DH6" s="629"/>
      <c r="DI6" s="629"/>
      <c r="DJ6" s="629"/>
      <c r="DK6" s="629"/>
      <c r="DL6" s="629"/>
      <c r="DM6" s="629"/>
      <c r="DN6" s="629"/>
      <c r="DO6" s="629"/>
      <c r="DP6" s="630"/>
      <c r="DQ6" s="634">
        <v>107614</v>
      </c>
      <c r="DR6" s="629"/>
      <c r="DS6" s="629"/>
      <c r="DT6" s="629"/>
      <c r="DU6" s="629"/>
      <c r="DV6" s="629"/>
      <c r="DW6" s="629"/>
      <c r="DX6" s="629"/>
      <c r="DY6" s="629"/>
      <c r="DZ6" s="629"/>
      <c r="EA6" s="629"/>
      <c r="EB6" s="629"/>
      <c r="EC6" s="673"/>
    </row>
    <row r="7" spans="2:143" ht="11.25" customHeight="1" x14ac:dyDescent="0.2">
      <c r="B7" s="625" t="s">
        <v>236</v>
      </c>
      <c r="C7" s="626"/>
      <c r="D7" s="626"/>
      <c r="E7" s="626"/>
      <c r="F7" s="626"/>
      <c r="G7" s="626"/>
      <c r="H7" s="626"/>
      <c r="I7" s="626"/>
      <c r="J7" s="626"/>
      <c r="K7" s="626"/>
      <c r="L7" s="626"/>
      <c r="M7" s="626"/>
      <c r="N7" s="626"/>
      <c r="O7" s="626"/>
      <c r="P7" s="626"/>
      <c r="Q7" s="627"/>
      <c r="R7" s="628">
        <v>971</v>
      </c>
      <c r="S7" s="629"/>
      <c r="T7" s="629"/>
      <c r="U7" s="629"/>
      <c r="V7" s="629"/>
      <c r="W7" s="629"/>
      <c r="X7" s="629"/>
      <c r="Y7" s="630"/>
      <c r="Z7" s="655">
        <v>0</v>
      </c>
      <c r="AA7" s="655"/>
      <c r="AB7" s="655"/>
      <c r="AC7" s="655"/>
      <c r="AD7" s="656">
        <v>971</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602569</v>
      </c>
      <c r="BH7" s="629"/>
      <c r="BI7" s="629"/>
      <c r="BJ7" s="629"/>
      <c r="BK7" s="629"/>
      <c r="BL7" s="629"/>
      <c r="BM7" s="629"/>
      <c r="BN7" s="630"/>
      <c r="BO7" s="655">
        <v>39</v>
      </c>
      <c r="BP7" s="655"/>
      <c r="BQ7" s="655"/>
      <c r="BR7" s="655"/>
      <c r="BS7" s="656" t="s">
        <v>129</v>
      </c>
      <c r="BT7" s="656"/>
      <c r="BU7" s="656"/>
      <c r="BV7" s="656"/>
      <c r="BW7" s="656"/>
      <c r="BX7" s="656"/>
      <c r="BY7" s="656"/>
      <c r="BZ7" s="656"/>
      <c r="CA7" s="656"/>
      <c r="CB7" s="714"/>
      <c r="CD7" s="665" t="s">
        <v>238</v>
      </c>
      <c r="CE7" s="666"/>
      <c r="CF7" s="666"/>
      <c r="CG7" s="666"/>
      <c r="CH7" s="666"/>
      <c r="CI7" s="666"/>
      <c r="CJ7" s="666"/>
      <c r="CK7" s="666"/>
      <c r="CL7" s="666"/>
      <c r="CM7" s="666"/>
      <c r="CN7" s="666"/>
      <c r="CO7" s="666"/>
      <c r="CP7" s="666"/>
      <c r="CQ7" s="667"/>
      <c r="CR7" s="628">
        <v>2249000</v>
      </c>
      <c r="CS7" s="629"/>
      <c r="CT7" s="629"/>
      <c r="CU7" s="629"/>
      <c r="CV7" s="629"/>
      <c r="CW7" s="629"/>
      <c r="CX7" s="629"/>
      <c r="CY7" s="630"/>
      <c r="CZ7" s="655">
        <v>20.2</v>
      </c>
      <c r="DA7" s="655"/>
      <c r="DB7" s="655"/>
      <c r="DC7" s="655"/>
      <c r="DD7" s="634">
        <v>408240</v>
      </c>
      <c r="DE7" s="629"/>
      <c r="DF7" s="629"/>
      <c r="DG7" s="629"/>
      <c r="DH7" s="629"/>
      <c r="DI7" s="629"/>
      <c r="DJ7" s="629"/>
      <c r="DK7" s="629"/>
      <c r="DL7" s="629"/>
      <c r="DM7" s="629"/>
      <c r="DN7" s="629"/>
      <c r="DO7" s="629"/>
      <c r="DP7" s="630"/>
      <c r="DQ7" s="634">
        <v>1556553</v>
      </c>
      <c r="DR7" s="629"/>
      <c r="DS7" s="629"/>
      <c r="DT7" s="629"/>
      <c r="DU7" s="629"/>
      <c r="DV7" s="629"/>
      <c r="DW7" s="629"/>
      <c r="DX7" s="629"/>
      <c r="DY7" s="629"/>
      <c r="DZ7" s="629"/>
      <c r="EA7" s="629"/>
      <c r="EB7" s="629"/>
      <c r="EC7" s="673"/>
    </row>
    <row r="8" spans="2:143" ht="11.25" customHeight="1" x14ac:dyDescent="0.2">
      <c r="B8" s="625" t="s">
        <v>239</v>
      </c>
      <c r="C8" s="626"/>
      <c r="D8" s="626"/>
      <c r="E8" s="626"/>
      <c r="F8" s="626"/>
      <c r="G8" s="626"/>
      <c r="H8" s="626"/>
      <c r="I8" s="626"/>
      <c r="J8" s="626"/>
      <c r="K8" s="626"/>
      <c r="L8" s="626"/>
      <c r="M8" s="626"/>
      <c r="N8" s="626"/>
      <c r="O8" s="626"/>
      <c r="P8" s="626"/>
      <c r="Q8" s="627"/>
      <c r="R8" s="628">
        <v>6005</v>
      </c>
      <c r="S8" s="629"/>
      <c r="T8" s="629"/>
      <c r="U8" s="629"/>
      <c r="V8" s="629"/>
      <c r="W8" s="629"/>
      <c r="X8" s="629"/>
      <c r="Y8" s="630"/>
      <c r="Z8" s="655">
        <v>0.1</v>
      </c>
      <c r="AA8" s="655"/>
      <c r="AB8" s="655"/>
      <c r="AC8" s="655"/>
      <c r="AD8" s="656">
        <v>6005</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24879</v>
      </c>
      <c r="BH8" s="629"/>
      <c r="BI8" s="629"/>
      <c r="BJ8" s="629"/>
      <c r="BK8" s="629"/>
      <c r="BL8" s="629"/>
      <c r="BM8" s="629"/>
      <c r="BN8" s="630"/>
      <c r="BO8" s="655">
        <v>1.6</v>
      </c>
      <c r="BP8" s="655"/>
      <c r="BQ8" s="655"/>
      <c r="BR8" s="655"/>
      <c r="BS8" s="656" t="s">
        <v>129</v>
      </c>
      <c r="BT8" s="656"/>
      <c r="BU8" s="656"/>
      <c r="BV8" s="656"/>
      <c r="BW8" s="656"/>
      <c r="BX8" s="656"/>
      <c r="BY8" s="656"/>
      <c r="BZ8" s="656"/>
      <c r="CA8" s="656"/>
      <c r="CB8" s="714"/>
      <c r="CD8" s="665" t="s">
        <v>241</v>
      </c>
      <c r="CE8" s="666"/>
      <c r="CF8" s="666"/>
      <c r="CG8" s="666"/>
      <c r="CH8" s="666"/>
      <c r="CI8" s="666"/>
      <c r="CJ8" s="666"/>
      <c r="CK8" s="666"/>
      <c r="CL8" s="666"/>
      <c r="CM8" s="666"/>
      <c r="CN8" s="666"/>
      <c r="CO8" s="666"/>
      <c r="CP8" s="666"/>
      <c r="CQ8" s="667"/>
      <c r="CR8" s="628">
        <v>3030237</v>
      </c>
      <c r="CS8" s="629"/>
      <c r="CT8" s="629"/>
      <c r="CU8" s="629"/>
      <c r="CV8" s="629"/>
      <c r="CW8" s="629"/>
      <c r="CX8" s="629"/>
      <c r="CY8" s="630"/>
      <c r="CZ8" s="655">
        <v>27.2</v>
      </c>
      <c r="DA8" s="655"/>
      <c r="DB8" s="655"/>
      <c r="DC8" s="655"/>
      <c r="DD8" s="634">
        <v>12518</v>
      </c>
      <c r="DE8" s="629"/>
      <c r="DF8" s="629"/>
      <c r="DG8" s="629"/>
      <c r="DH8" s="629"/>
      <c r="DI8" s="629"/>
      <c r="DJ8" s="629"/>
      <c r="DK8" s="629"/>
      <c r="DL8" s="629"/>
      <c r="DM8" s="629"/>
      <c r="DN8" s="629"/>
      <c r="DO8" s="629"/>
      <c r="DP8" s="630"/>
      <c r="DQ8" s="634">
        <v>1455963</v>
      </c>
      <c r="DR8" s="629"/>
      <c r="DS8" s="629"/>
      <c r="DT8" s="629"/>
      <c r="DU8" s="629"/>
      <c r="DV8" s="629"/>
      <c r="DW8" s="629"/>
      <c r="DX8" s="629"/>
      <c r="DY8" s="629"/>
      <c r="DZ8" s="629"/>
      <c r="EA8" s="629"/>
      <c r="EB8" s="629"/>
      <c r="EC8" s="673"/>
    </row>
    <row r="9" spans="2:143" ht="11.25" customHeight="1" x14ac:dyDescent="0.2">
      <c r="B9" s="625" t="s">
        <v>242</v>
      </c>
      <c r="C9" s="626"/>
      <c r="D9" s="626"/>
      <c r="E9" s="626"/>
      <c r="F9" s="626"/>
      <c r="G9" s="626"/>
      <c r="H9" s="626"/>
      <c r="I9" s="626"/>
      <c r="J9" s="626"/>
      <c r="K9" s="626"/>
      <c r="L9" s="626"/>
      <c r="M9" s="626"/>
      <c r="N9" s="626"/>
      <c r="O9" s="626"/>
      <c r="P9" s="626"/>
      <c r="Q9" s="627"/>
      <c r="R9" s="628">
        <v>6395</v>
      </c>
      <c r="S9" s="629"/>
      <c r="T9" s="629"/>
      <c r="U9" s="629"/>
      <c r="V9" s="629"/>
      <c r="W9" s="629"/>
      <c r="X9" s="629"/>
      <c r="Y9" s="630"/>
      <c r="Z9" s="655">
        <v>0.1</v>
      </c>
      <c r="AA9" s="655"/>
      <c r="AB9" s="655"/>
      <c r="AC9" s="655"/>
      <c r="AD9" s="656">
        <v>6395</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508494</v>
      </c>
      <c r="BH9" s="629"/>
      <c r="BI9" s="629"/>
      <c r="BJ9" s="629"/>
      <c r="BK9" s="629"/>
      <c r="BL9" s="629"/>
      <c r="BM9" s="629"/>
      <c r="BN9" s="630"/>
      <c r="BO9" s="655">
        <v>32.9</v>
      </c>
      <c r="BP9" s="655"/>
      <c r="BQ9" s="655"/>
      <c r="BR9" s="655"/>
      <c r="BS9" s="656" t="s">
        <v>129</v>
      </c>
      <c r="BT9" s="656"/>
      <c r="BU9" s="656"/>
      <c r="BV9" s="656"/>
      <c r="BW9" s="656"/>
      <c r="BX9" s="656"/>
      <c r="BY9" s="656"/>
      <c r="BZ9" s="656"/>
      <c r="CA9" s="656"/>
      <c r="CB9" s="714"/>
      <c r="CD9" s="665" t="s">
        <v>244</v>
      </c>
      <c r="CE9" s="666"/>
      <c r="CF9" s="666"/>
      <c r="CG9" s="666"/>
      <c r="CH9" s="666"/>
      <c r="CI9" s="666"/>
      <c r="CJ9" s="666"/>
      <c r="CK9" s="666"/>
      <c r="CL9" s="666"/>
      <c r="CM9" s="666"/>
      <c r="CN9" s="666"/>
      <c r="CO9" s="666"/>
      <c r="CP9" s="666"/>
      <c r="CQ9" s="667"/>
      <c r="CR9" s="628">
        <v>854630</v>
      </c>
      <c r="CS9" s="629"/>
      <c r="CT9" s="629"/>
      <c r="CU9" s="629"/>
      <c r="CV9" s="629"/>
      <c r="CW9" s="629"/>
      <c r="CX9" s="629"/>
      <c r="CY9" s="630"/>
      <c r="CZ9" s="655">
        <v>7.7</v>
      </c>
      <c r="DA9" s="655"/>
      <c r="DB9" s="655"/>
      <c r="DC9" s="655"/>
      <c r="DD9" s="634">
        <v>73667</v>
      </c>
      <c r="DE9" s="629"/>
      <c r="DF9" s="629"/>
      <c r="DG9" s="629"/>
      <c r="DH9" s="629"/>
      <c r="DI9" s="629"/>
      <c r="DJ9" s="629"/>
      <c r="DK9" s="629"/>
      <c r="DL9" s="629"/>
      <c r="DM9" s="629"/>
      <c r="DN9" s="629"/>
      <c r="DO9" s="629"/>
      <c r="DP9" s="630"/>
      <c r="DQ9" s="634">
        <v>670483</v>
      </c>
      <c r="DR9" s="629"/>
      <c r="DS9" s="629"/>
      <c r="DT9" s="629"/>
      <c r="DU9" s="629"/>
      <c r="DV9" s="629"/>
      <c r="DW9" s="629"/>
      <c r="DX9" s="629"/>
      <c r="DY9" s="629"/>
      <c r="DZ9" s="629"/>
      <c r="EA9" s="629"/>
      <c r="EB9" s="629"/>
      <c r="EC9" s="673"/>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38069</v>
      </c>
      <c r="BH10" s="629"/>
      <c r="BI10" s="629"/>
      <c r="BJ10" s="629"/>
      <c r="BK10" s="629"/>
      <c r="BL10" s="629"/>
      <c r="BM10" s="629"/>
      <c r="BN10" s="630"/>
      <c r="BO10" s="655">
        <v>2.5</v>
      </c>
      <c r="BP10" s="655"/>
      <c r="BQ10" s="655"/>
      <c r="BR10" s="655"/>
      <c r="BS10" s="656" t="s">
        <v>129</v>
      </c>
      <c r="BT10" s="656"/>
      <c r="BU10" s="656"/>
      <c r="BV10" s="656"/>
      <c r="BW10" s="656"/>
      <c r="BX10" s="656"/>
      <c r="BY10" s="656"/>
      <c r="BZ10" s="656"/>
      <c r="CA10" s="656"/>
      <c r="CB10" s="714"/>
      <c r="CD10" s="665" t="s">
        <v>247</v>
      </c>
      <c r="CE10" s="666"/>
      <c r="CF10" s="666"/>
      <c r="CG10" s="666"/>
      <c r="CH10" s="666"/>
      <c r="CI10" s="666"/>
      <c r="CJ10" s="666"/>
      <c r="CK10" s="666"/>
      <c r="CL10" s="666"/>
      <c r="CM10" s="666"/>
      <c r="CN10" s="666"/>
      <c r="CO10" s="666"/>
      <c r="CP10" s="666"/>
      <c r="CQ10" s="667"/>
      <c r="CR10" s="628">
        <v>2441</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2438</v>
      </c>
      <c r="DR10" s="629"/>
      <c r="DS10" s="629"/>
      <c r="DT10" s="629"/>
      <c r="DU10" s="629"/>
      <c r="DV10" s="629"/>
      <c r="DW10" s="629"/>
      <c r="DX10" s="629"/>
      <c r="DY10" s="629"/>
      <c r="DZ10" s="629"/>
      <c r="EA10" s="629"/>
      <c r="EB10" s="629"/>
      <c r="EC10" s="673"/>
    </row>
    <row r="11" spans="2:143" ht="11.25" customHeight="1" x14ac:dyDescent="0.2">
      <c r="B11" s="625" t="s">
        <v>248</v>
      </c>
      <c r="C11" s="626"/>
      <c r="D11" s="626"/>
      <c r="E11" s="626"/>
      <c r="F11" s="626"/>
      <c r="G11" s="626"/>
      <c r="H11" s="626"/>
      <c r="I11" s="626"/>
      <c r="J11" s="626"/>
      <c r="K11" s="626"/>
      <c r="L11" s="626"/>
      <c r="M11" s="626"/>
      <c r="N11" s="626"/>
      <c r="O11" s="626"/>
      <c r="P11" s="626"/>
      <c r="Q11" s="627"/>
      <c r="R11" s="628">
        <v>364686</v>
      </c>
      <c r="S11" s="629"/>
      <c r="T11" s="629"/>
      <c r="U11" s="629"/>
      <c r="V11" s="629"/>
      <c r="W11" s="629"/>
      <c r="X11" s="629"/>
      <c r="Y11" s="630"/>
      <c r="Z11" s="631">
        <v>3.2</v>
      </c>
      <c r="AA11" s="632"/>
      <c r="AB11" s="632"/>
      <c r="AC11" s="633"/>
      <c r="AD11" s="634">
        <v>364686</v>
      </c>
      <c r="AE11" s="629"/>
      <c r="AF11" s="629"/>
      <c r="AG11" s="629"/>
      <c r="AH11" s="629"/>
      <c r="AI11" s="629"/>
      <c r="AJ11" s="629"/>
      <c r="AK11" s="630"/>
      <c r="AL11" s="631">
        <v>6.8</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31127</v>
      </c>
      <c r="BH11" s="629"/>
      <c r="BI11" s="629"/>
      <c r="BJ11" s="629"/>
      <c r="BK11" s="629"/>
      <c r="BL11" s="629"/>
      <c r="BM11" s="629"/>
      <c r="BN11" s="630"/>
      <c r="BO11" s="655">
        <v>2</v>
      </c>
      <c r="BP11" s="655"/>
      <c r="BQ11" s="655"/>
      <c r="BR11" s="655"/>
      <c r="BS11" s="656" t="s">
        <v>129</v>
      </c>
      <c r="BT11" s="656"/>
      <c r="BU11" s="656"/>
      <c r="BV11" s="656"/>
      <c r="BW11" s="656"/>
      <c r="BX11" s="656"/>
      <c r="BY11" s="656"/>
      <c r="BZ11" s="656"/>
      <c r="CA11" s="656"/>
      <c r="CB11" s="714"/>
      <c r="CD11" s="665" t="s">
        <v>250</v>
      </c>
      <c r="CE11" s="666"/>
      <c r="CF11" s="666"/>
      <c r="CG11" s="666"/>
      <c r="CH11" s="666"/>
      <c r="CI11" s="666"/>
      <c r="CJ11" s="666"/>
      <c r="CK11" s="666"/>
      <c r="CL11" s="666"/>
      <c r="CM11" s="666"/>
      <c r="CN11" s="666"/>
      <c r="CO11" s="666"/>
      <c r="CP11" s="666"/>
      <c r="CQ11" s="667"/>
      <c r="CR11" s="628">
        <v>773741</v>
      </c>
      <c r="CS11" s="629"/>
      <c r="CT11" s="629"/>
      <c r="CU11" s="629"/>
      <c r="CV11" s="629"/>
      <c r="CW11" s="629"/>
      <c r="CX11" s="629"/>
      <c r="CY11" s="630"/>
      <c r="CZ11" s="655">
        <v>7</v>
      </c>
      <c r="DA11" s="655"/>
      <c r="DB11" s="655"/>
      <c r="DC11" s="655"/>
      <c r="DD11" s="634">
        <v>203702</v>
      </c>
      <c r="DE11" s="629"/>
      <c r="DF11" s="629"/>
      <c r="DG11" s="629"/>
      <c r="DH11" s="629"/>
      <c r="DI11" s="629"/>
      <c r="DJ11" s="629"/>
      <c r="DK11" s="629"/>
      <c r="DL11" s="629"/>
      <c r="DM11" s="629"/>
      <c r="DN11" s="629"/>
      <c r="DO11" s="629"/>
      <c r="DP11" s="630"/>
      <c r="DQ11" s="634">
        <v>375168</v>
      </c>
      <c r="DR11" s="629"/>
      <c r="DS11" s="629"/>
      <c r="DT11" s="629"/>
      <c r="DU11" s="629"/>
      <c r="DV11" s="629"/>
      <c r="DW11" s="629"/>
      <c r="DX11" s="629"/>
      <c r="DY11" s="629"/>
      <c r="DZ11" s="629"/>
      <c r="EA11" s="629"/>
      <c r="EB11" s="629"/>
      <c r="EC11" s="673"/>
    </row>
    <row r="12" spans="2:143" ht="11.25" customHeight="1" x14ac:dyDescent="0.2">
      <c r="B12" s="625" t="s">
        <v>251</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719860</v>
      </c>
      <c r="BH12" s="629"/>
      <c r="BI12" s="629"/>
      <c r="BJ12" s="629"/>
      <c r="BK12" s="629"/>
      <c r="BL12" s="629"/>
      <c r="BM12" s="629"/>
      <c r="BN12" s="630"/>
      <c r="BO12" s="655">
        <v>46.6</v>
      </c>
      <c r="BP12" s="655"/>
      <c r="BQ12" s="655"/>
      <c r="BR12" s="655"/>
      <c r="BS12" s="656" t="s">
        <v>129</v>
      </c>
      <c r="BT12" s="656"/>
      <c r="BU12" s="656"/>
      <c r="BV12" s="656"/>
      <c r="BW12" s="656"/>
      <c r="BX12" s="656"/>
      <c r="BY12" s="656"/>
      <c r="BZ12" s="656"/>
      <c r="CA12" s="656"/>
      <c r="CB12" s="714"/>
      <c r="CD12" s="665" t="s">
        <v>253</v>
      </c>
      <c r="CE12" s="666"/>
      <c r="CF12" s="666"/>
      <c r="CG12" s="666"/>
      <c r="CH12" s="666"/>
      <c r="CI12" s="666"/>
      <c r="CJ12" s="666"/>
      <c r="CK12" s="666"/>
      <c r="CL12" s="666"/>
      <c r="CM12" s="666"/>
      <c r="CN12" s="666"/>
      <c r="CO12" s="666"/>
      <c r="CP12" s="666"/>
      <c r="CQ12" s="667"/>
      <c r="CR12" s="628">
        <v>239768</v>
      </c>
      <c r="CS12" s="629"/>
      <c r="CT12" s="629"/>
      <c r="CU12" s="629"/>
      <c r="CV12" s="629"/>
      <c r="CW12" s="629"/>
      <c r="CX12" s="629"/>
      <c r="CY12" s="630"/>
      <c r="CZ12" s="655">
        <v>2.2000000000000002</v>
      </c>
      <c r="DA12" s="655"/>
      <c r="DB12" s="655"/>
      <c r="DC12" s="655"/>
      <c r="DD12" s="634">
        <v>41407</v>
      </c>
      <c r="DE12" s="629"/>
      <c r="DF12" s="629"/>
      <c r="DG12" s="629"/>
      <c r="DH12" s="629"/>
      <c r="DI12" s="629"/>
      <c r="DJ12" s="629"/>
      <c r="DK12" s="629"/>
      <c r="DL12" s="629"/>
      <c r="DM12" s="629"/>
      <c r="DN12" s="629"/>
      <c r="DO12" s="629"/>
      <c r="DP12" s="630"/>
      <c r="DQ12" s="634">
        <v>181058</v>
      </c>
      <c r="DR12" s="629"/>
      <c r="DS12" s="629"/>
      <c r="DT12" s="629"/>
      <c r="DU12" s="629"/>
      <c r="DV12" s="629"/>
      <c r="DW12" s="629"/>
      <c r="DX12" s="629"/>
      <c r="DY12" s="629"/>
      <c r="DZ12" s="629"/>
      <c r="EA12" s="629"/>
      <c r="EB12" s="629"/>
      <c r="EC12" s="673"/>
    </row>
    <row r="13" spans="2:143" ht="11.25" customHeight="1" x14ac:dyDescent="0.2">
      <c r="B13" s="625" t="s">
        <v>254</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717480</v>
      </c>
      <c r="BH13" s="629"/>
      <c r="BI13" s="629"/>
      <c r="BJ13" s="629"/>
      <c r="BK13" s="629"/>
      <c r="BL13" s="629"/>
      <c r="BM13" s="629"/>
      <c r="BN13" s="630"/>
      <c r="BO13" s="655">
        <v>46.5</v>
      </c>
      <c r="BP13" s="655"/>
      <c r="BQ13" s="655"/>
      <c r="BR13" s="655"/>
      <c r="BS13" s="656" t="s">
        <v>129</v>
      </c>
      <c r="BT13" s="656"/>
      <c r="BU13" s="656"/>
      <c r="BV13" s="656"/>
      <c r="BW13" s="656"/>
      <c r="BX13" s="656"/>
      <c r="BY13" s="656"/>
      <c r="BZ13" s="656"/>
      <c r="CA13" s="656"/>
      <c r="CB13" s="714"/>
      <c r="CD13" s="665" t="s">
        <v>256</v>
      </c>
      <c r="CE13" s="666"/>
      <c r="CF13" s="666"/>
      <c r="CG13" s="666"/>
      <c r="CH13" s="666"/>
      <c r="CI13" s="666"/>
      <c r="CJ13" s="666"/>
      <c r="CK13" s="666"/>
      <c r="CL13" s="666"/>
      <c r="CM13" s="666"/>
      <c r="CN13" s="666"/>
      <c r="CO13" s="666"/>
      <c r="CP13" s="666"/>
      <c r="CQ13" s="667"/>
      <c r="CR13" s="628">
        <v>319590</v>
      </c>
      <c r="CS13" s="629"/>
      <c r="CT13" s="629"/>
      <c r="CU13" s="629"/>
      <c r="CV13" s="629"/>
      <c r="CW13" s="629"/>
      <c r="CX13" s="629"/>
      <c r="CY13" s="630"/>
      <c r="CZ13" s="655">
        <v>2.9</v>
      </c>
      <c r="DA13" s="655"/>
      <c r="DB13" s="655"/>
      <c r="DC13" s="655"/>
      <c r="DD13" s="634">
        <v>188265</v>
      </c>
      <c r="DE13" s="629"/>
      <c r="DF13" s="629"/>
      <c r="DG13" s="629"/>
      <c r="DH13" s="629"/>
      <c r="DI13" s="629"/>
      <c r="DJ13" s="629"/>
      <c r="DK13" s="629"/>
      <c r="DL13" s="629"/>
      <c r="DM13" s="629"/>
      <c r="DN13" s="629"/>
      <c r="DO13" s="629"/>
      <c r="DP13" s="630"/>
      <c r="DQ13" s="634">
        <v>164117</v>
      </c>
      <c r="DR13" s="629"/>
      <c r="DS13" s="629"/>
      <c r="DT13" s="629"/>
      <c r="DU13" s="629"/>
      <c r="DV13" s="629"/>
      <c r="DW13" s="629"/>
      <c r="DX13" s="629"/>
      <c r="DY13" s="629"/>
      <c r="DZ13" s="629"/>
      <c r="EA13" s="629"/>
      <c r="EB13" s="629"/>
      <c r="EC13" s="673"/>
    </row>
    <row r="14" spans="2:143" ht="11.25" customHeight="1" x14ac:dyDescent="0.2">
      <c r="B14" s="625" t="s">
        <v>257</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68950</v>
      </c>
      <c r="BH14" s="629"/>
      <c r="BI14" s="629"/>
      <c r="BJ14" s="629"/>
      <c r="BK14" s="629"/>
      <c r="BL14" s="629"/>
      <c r="BM14" s="629"/>
      <c r="BN14" s="630"/>
      <c r="BO14" s="655">
        <v>4.5</v>
      </c>
      <c r="BP14" s="655"/>
      <c r="BQ14" s="655"/>
      <c r="BR14" s="655"/>
      <c r="BS14" s="656" t="s">
        <v>129</v>
      </c>
      <c r="BT14" s="656"/>
      <c r="BU14" s="656"/>
      <c r="BV14" s="656"/>
      <c r="BW14" s="656"/>
      <c r="BX14" s="656"/>
      <c r="BY14" s="656"/>
      <c r="BZ14" s="656"/>
      <c r="CA14" s="656"/>
      <c r="CB14" s="714"/>
      <c r="CD14" s="665" t="s">
        <v>259</v>
      </c>
      <c r="CE14" s="666"/>
      <c r="CF14" s="666"/>
      <c r="CG14" s="666"/>
      <c r="CH14" s="666"/>
      <c r="CI14" s="666"/>
      <c r="CJ14" s="666"/>
      <c r="CK14" s="666"/>
      <c r="CL14" s="666"/>
      <c r="CM14" s="666"/>
      <c r="CN14" s="666"/>
      <c r="CO14" s="666"/>
      <c r="CP14" s="666"/>
      <c r="CQ14" s="667"/>
      <c r="CR14" s="628">
        <v>650525</v>
      </c>
      <c r="CS14" s="629"/>
      <c r="CT14" s="629"/>
      <c r="CU14" s="629"/>
      <c r="CV14" s="629"/>
      <c r="CW14" s="629"/>
      <c r="CX14" s="629"/>
      <c r="CY14" s="630"/>
      <c r="CZ14" s="655">
        <v>5.8</v>
      </c>
      <c r="DA14" s="655"/>
      <c r="DB14" s="655"/>
      <c r="DC14" s="655"/>
      <c r="DD14" s="634">
        <v>361190</v>
      </c>
      <c r="DE14" s="629"/>
      <c r="DF14" s="629"/>
      <c r="DG14" s="629"/>
      <c r="DH14" s="629"/>
      <c r="DI14" s="629"/>
      <c r="DJ14" s="629"/>
      <c r="DK14" s="629"/>
      <c r="DL14" s="629"/>
      <c r="DM14" s="629"/>
      <c r="DN14" s="629"/>
      <c r="DO14" s="629"/>
      <c r="DP14" s="630"/>
      <c r="DQ14" s="634">
        <v>295068</v>
      </c>
      <c r="DR14" s="629"/>
      <c r="DS14" s="629"/>
      <c r="DT14" s="629"/>
      <c r="DU14" s="629"/>
      <c r="DV14" s="629"/>
      <c r="DW14" s="629"/>
      <c r="DX14" s="629"/>
      <c r="DY14" s="629"/>
      <c r="DZ14" s="629"/>
      <c r="EA14" s="629"/>
      <c r="EB14" s="629"/>
      <c r="EC14" s="673"/>
    </row>
    <row r="15" spans="2:143" ht="11.25" customHeight="1" x14ac:dyDescent="0.2">
      <c r="B15" s="625" t="s">
        <v>260</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150699</v>
      </c>
      <c r="BH15" s="629"/>
      <c r="BI15" s="629"/>
      <c r="BJ15" s="629"/>
      <c r="BK15" s="629"/>
      <c r="BL15" s="629"/>
      <c r="BM15" s="629"/>
      <c r="BN15" s="630"/>
      <c r="BO15" s="655">
        <v>9.8000000000000007</v>
      </c>
      <c r="BP15" s="655"/>
      <c r="BQ15" s="655"/>
      <c r="BR15" s="655"/>
      <c r="BS15" s="656" t="s">
        <v>129</v>
      </c>
      <c r="BT15" s="656"/>
      <c r="BU15" s="656"/>
      <c r="BV15" s="656"/>
      <c r="BW15" s="656"/>
      <c r="BX15" s="656"/>
      <c r="BY15" s="656"/>
      <c r="BZ15" s="656"/>
      <c r="CA15" s="656"/>
      <c r="CB15" s="714"/>
      <c r="CD15" s="665" t="s">
        <v>262</v>
      </c>
      <c r="CE15" s="666"/>
      <c r="CF15" s="666"/>
      <c r="CG15" s="666"/>
      <c r="CH15" s="666"/>
      <c r="CI15" s="666"/>
      <c r="CJ15" s="666"/>
      <c r="CK15" s="666"/>
      <c r="CL15" s="666"/>
      <c r="CM15" s="666"/>
      <c r="CN15" s="666"/>
      <c r="CO15" s="666"/>
      <c r="CP15" s="666"/>
      <c r="CQ15" s="667"/>
      <c r="CR15" s="628">
        <v>1219456</v>
      </c>
      <c r="CS15" s="629"/>
      <c r="CT15" s="629"/>
      <c r="CU15" s="629"/>
      <c r="CV15" s="629"/>
      <c r="CW15" s="629"/>
      <c r="CX15" s="629"/>
      <c r="CY15" s="630"/>
      <c r="CZ15" s="655">
        <v>11</v>
      </c>
      <c r="DA15" s="655"/>
      <c r="DB15" s="655"/>
      <c r="DC15" s="655"/>
      <c r="DD15" s="634">
        <v>61431</v>
      </c>
      <c r="DE15" s="629"/>
      <c r="DF15" s="629"/>
      <c r="DG15" s="629"/>
      <c r="DH15" s="629"/>
      <c r="DI15" s="629"/>
      <c r="DJ15" s="629"/>
      <c r="DK15" s="629"/>
      <c r="DL15" s="629"/>
      <c r="DM15" s="629"/>
      <c r="DN15" s="629"/>
      <c r="DO15" s="629"/>
      <c r="DP15" s="630"/>
      <c r="DQ15" s="634">
        <v>1068547</v>
      </c>
      <c r="DR15" s="629"/>
      <c r="DS15" s="629"/>
      <c r="DT15" s="629"/>
      <c r="DU15" s="629"/>
      <c r="DV15" s="629"/>
      <c r="DW15" s="629"/>
      <c r="DX15" s="629"/>
      <c r="DY15" s="629"/>
      <c r="DZ15" s="629"/>
      <c r="EA15" s="629"/>
      <c r="EB15" s="629"/>
      <c r="EC15" s="673"/>
    </row>
    <row r="16" spans="2:143" ht="11.25" customHeight="1" x14ac:dyDescent="0.2">
      <c r="B16" s="625" t="s">
        <v>263</v>
      </c>
      <c r="C16" s="626"/>
      <c r="D16" s="626"/>
      <c r="E16" s="626"/>
      <c r="F16" s="626"/>
      <c r="G16" s="626"/>
      <c r="H16" s="626"/>
      <c r="I16" s="626"/>
      <c r="J16" s="626"/>
      <c r="K16" s="626"/>
      <c r="L16" s="626"/>
      <c r="M16" s="626"/>
      <c r="N16" s="626"/>
      <c r="O16" s="626"/>
      <c r="P16" s="626"/>
      <c r="Q16" s="627"/>
      <c r="R16" s="628">
        <v>5897</v>
      </c>
      <c r="S16" s="629"/>
      <c r="T16" s="629"/>
      <c r="U16" s="629"/>
      <c r="V16" s="629"/>
      <c r="W16" s="629"/>
      <c r="X16" s="629"/>
      <c r="Y16" s="630"/>
      <c r="Z16" s="655">
        <v>0.1</v>
      </c>
      <c r="AA16" s="655"/>
      <c r="AB16" s="655"/>
      <c r="AC16" s="655"/>
      <c r="AD16" s="656">
        <v>5897</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265</v>
      </c>
      <c r="CE16" s="666"/>
      <c r="CF16" s="666"/>
      <c r="CG16" s="666"/>
      <c r="CH16" s="666"/>
      <c r="CI16" s="666"/>
      <c r="CJ16" s="666"/>
      <c r="CK16" s="666"/>
      <c r="CL16" s="666"/>
      <c r="CM16" s="666"/>
      <c r="CN16" s="666"/>
      <c r="CO16" s="666"/>
      <c r="CP16" s="666"/>
      <c r="CQ16" s="667"/>
      <c r="CR16" s="628">
        <v>952998</v>
      </c>
      <c r="CS16" s="629"/>
      <c r="CT16" s="629"/>
      <c r="CU16" s="629"/>
      <c r="CV16" s="629"/>
      <c r="CW16" s="629"/>
      <c r="CX16" s="629"/>
      <c r="CY16" s="630"/>
      <c r="CZ16" s="655">
        <v>8.6</v>
      </c>
      <c r="DA16" s="655"/>
      <c r="DB16" s="655"/>
      <c r="DC16" s="655"/>
      <c r="DD16" s="634" t="s">
        <v>129</v>
      </c>
      <c r="DE16" s="629"/>
      <c r="DF16" s="629"/>
      <c r="DG16" s="629"/>
      <c r="DH16" s="629"/>
      <c r="DI16" s="629"/>
      <c r="DJ16" s="629"/>
      <c r="DK16" s="629"/>
      <c r="DL16" s="629"/>
      <c r="DM16" s="629"/>
      <c r="DN16" s="629"/>
      <c r="DO16" s="629"/>
      <c r="DP16" s="630"/>
      <c r="DQ16" s="634">
        <v>198727</v>
      </c>
      <c r="DR16" s="629"/>
      <c r="DS16" s="629"/>
      <c r="DT16" s="629"/>
      <c r="DU16" s="629"/>
      <c r="DV16" s="629"/>
      <c r="DW16" s="629"/>
      <c r="DX16" s="629"/>
      <c r="DY16" s="629"/>
      <c r="DZ16" s="629"/>
      <c r="EA16" s="629"/>
      <c r="EB16" s="629"/>
      <c r="EC16" s="673"/>
    </row>
    <row r="17" spans="2:133" ht="11.25" customHeight="1" x14ac:dyDescent="0.2">
      <c r="B17" s="625" t="s">
        <v>266</v>
      </c>
      <c r="C17" s="626"/>
      <c r="D17" s="626"/>
      <c r="E17" s="626"/>
      <c r="F17" s="626"/>
      <c r="G17" s="626"/>
      <c r="H17" s="626"/>
      <c r="I17" s="626"/>
      <c r="J17" s="626"/>
      <c r="K17" s="626"/>
      <c r="L17" s="626"/>
      <c r="M17" s="626"/>
      <c r="N17" s="626"/>
      <c r="O17" s="626"/>
      <c r="P17" s="626"/>
      <c r="Q17" s="627"/>
      <c r="R17" s="628">
        <v>15800</v>
      </c>
      <c r="S17" s="629"/>
      <c r="T17" s="629"/>
      <c r="U17" s="629"/>
      <c r="V17" s="629"/>
      <c r="W17" s="629"/>
      <c r="X17" s="629"/>
      <c r="Y17" s="630"/>
      <c r="Z17" s="655">
        <v>0.1</v>
      </c>
      <c r="AA17" s="655"/>
      <c r="AB17" s="655"/>
      <c r="AC17" s="655"/>
      <c r="AD17" s="656">
        <v>15800</v>
      </c>
      <c r="AE17" s="656"/>
      <c r="AF17" s="656"/>
      <c r="AG17" s="656"/>
      <c r="AH17" s="656"/>
      <c r="AI17" s="656"/>
      <c r="AJ17" s="656"/>
      <c r="AK17" s="656"/>
      <c r="AL17" s="631">
        <v>0.3</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5" t="s">
        <v>268</v>
      </c>
      <c r="CE17" s="666"/>
      <c r="CF17" s="666"/>
      <c r="CG17" s="666"/>
      <c r="CH17" s="666"/>
      <c r="CI17" s="666"/>
      <c r="CJ17" s="666"/>
      <c r="CK17" s="666"/>
      <c r="CL17" s="666"/>
      <c r="CM17" s="666"/>
      <c r="CN17" s="666"/>
      <c r="CO17" s="666"/>
      <c r="CP17" s="666"/>
      <c r="CQ17" s="667"/>
      <c r="CR17" s="628">
        <v>728261</v>
      </c>
      <c r="CS17" s="629"/>
      <c r="CT17" s="629"/>
      <c r="CU17" s="629"/>
      <c r="CV17" s="629"/>
      <c r="CW17" s="629"/>
      <c r="CX17" s="629"/>
      <c r="CY17" s="630"/>
      <c r="CZ17" s="655">
        <v>6.5</v>
      </c>
      <c r="DA17" s="655"/>
      <c r="DB17" s="655"/>
      <c r="DC17" s="655"/>
      <c r="DD17" s="634" t="s">
        <v>129</v>
      </c>
      <c r="DE17" s="629"/>
      <c r="DF17" s="629"/>
      <c r="DG17" s="629"/>
      <c r="DH17" s="629"/>
      <c r="DI17" s="629"/>
      <c r="DJ17" s="629"/>
      <c r="DK17" s="629"/>
      <c r="DL17" s="629"/>
      <c r="DM17" s="629"/>
      <c r="DN17" s="629"/>
      <c r="DO17" s="629"/>
      <c r="DP17" s="630"/>
      <c r="DQ17" s="634">
        <v>713457</v>
      </c>
      <c r="DR17" s="629"/>
      <c r="DS17" s="629"/>
      <c r="DT17" s="629"/>
      <c r="DU17" s="629"/>
      <c r="DV17" s="629"/>
      <c r="DW17" s="629"/>
      <c r="DX17" s="629"/>
      <c r="DY17" s="629"/>
      <c r="DZ17" s="629"/>
      <c r="EA17" s="629"/>
      <c r="EB17" s="629"/>
      <c r="EC17" s="673"/>
    </row>
    <row r="18" spans="2:133" ht="11.25" customHeight="1" x14ac:dyDescent="0.2">
      <c r="B18" s="625" t="s">
        <v>269</v>
      </c>
      <c r="C18" s="626"/>
      <c r="D18" s="626"/>
      <c r="E18" s="626"/>
      <c r="F18" s="626"/>
      <c r="G18" s="626"/>
      <c r="H18" s="626"/>
      <c r="I18" s="626"/>
      <c r="J18" s="626"/>
      <c r="K18" s="626"/>
      <c r="L18" s="626"/>
      <c r="M18" s="626"/>
      <c r="N18" s="626"/>
      <c r="O18" s="626"/>
      <c r="P18" s="626"/>
      <c r="Q18" s="627"/>
      <c r="R18" s="628">
        <v>25351</v>
      </c>
      <c r="S18" s="629"/>
      <c r="T18" s="629"/>
      <c r="U18" s="629"/>
      <c r="V18" s="629"/>
      <c r="W18" s="629"/>
      <c r="X18" s="629"/>
      <c r="Y18" s="630"/>
      <c r="Z18" s="655">
        <v>0.2</v>
      </c>
      <c r="AA18" s="655"/>
      <c r="AB18" s="655"/>
      <c r="AC18" s="655"/>
      <c r="AD18" s="656">
        <v>25351</v>
      </c>
      <c r="AE18" s="656"/>
      <c r="AF18" s="656"/>
      <c r="AG18" s="656"/>
      <c r="AH18" s="656"/>
      <c r="AI18" s="656"/>
      <c r="AJ18" s="656"/>
      <c r="AK18" s="656"/>
      <c r="AL18" s="631">
        <v>0.5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5" t="s">
        <v>271</v>
      </c>
      <c r="CE18" s="666"/>
      <c r="CF18" s="666"/>
      <c r="CG18" s="666"/>
      <c r="CH18" s="666"/>
      <c r="CI18" s="666"/>
      <c r="CJ18" s="666"/>
      <c r="CK18" s="666"/>
      <c r="CL18" s="666"/>
      <c r="CM18" s="666"/>
      <c r="CN18" s="666"/>
      <c r="CO18" s="666"/>
      <c r="CP18" s="666"/>
      <c r="CQ18" s="667"/>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3"/>
    </row>
    <row r="19" spans="2:133" ht="11.25" customHeight="1" x14ac:dyDescent="0.2">
      <c r="B19" s="625" t="s">
        <v>272</v>
      </c>
      <c r="C19" s="626"/>
      <c r="D19" s="626"/>
      <c r="E19" s="626"/>
      <c r="F19" s="626"/>
      <c r="G19" s="626"/>
      <c r="H19" s="626"/>
      <c r="I19" s="626"/>
      <c r="J19" s="626"/>
      <c r="K19" s="626"/>
      <c r="L19" s="626"/>
      <c r="M19" s="626"/>
      <c r="N19" s="626"/>
      <c r="O19" s="626"/>
      <c r="P19" s="626"/>
      <c r="Q19" s="627"/>
      <c r="R19" s="628">
        <v>5642</v>
      </c>
      <c r="S19" s="629"/>
      <c r="T19" s="629"/>
      <c r="U19" s="629"/>
      <c r="V19" s="629"/>
      <c r="W19" s="629"/>
      <c r="X19" s="629"/>
      <c r="Y19" s="630"/>
      <c r="Z19" s="655">
        <v>0</v>
      </c>
      <c r="AA19" s="655"/>
      <c r="AB19" s="655"/>
      <c r="AC19" s="655"/>
      <c r="AD19" s="656">
        <v>5642</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1213</v>
      </c>
      <c r="BH19" s="629"/>
      <c r="BI19" s="629"/>
      <c r="BJ19" s="629"/>
      <c r="BK19" s="629"/>
      <c r="BL19" s="629"/>
      <c r="BM19" s="629"/>
      <c r="BN19" s="630"/>
      <c r="BO19" s="655">
        <v>0.1</v>
      </c>
      <c r="BP19" s="655"/>
      <c r="BQ19" s="655"/>
      <c r="BR19" s="655"/>
      <c r="BS19" s="656" t="s">
        <v>129</v>
      </c>
      <c r="BT19" s="656"/>
      <c r="BU19" s="656"/>
      <c r="BV19" s="656"/>
      <c r="BW19" s="656"/>
      <c r="BX19" s="656"/>
      <c r="BY19" s="656"/>
      <c r="BZ19" s="656"/>
      <c r="CA19" s="656"/>
      <c r="CB19" s="714"/>
      <c r="CD19" s="665" t="s">
        <v>274</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x14ac:dyDescent="0.2">
      <c r="B20" s="625" t="s">
        <v>275</v>
      </c>
      <c r="C20" s="626"/>
      <c r="D20" s="626"/>
      <c r="E20" s="626"/>
      <c r="F20" s="626"/>
      <c r="G20" s="626"/>
      <c r="H20" s="626"/>
      <c r="I20" s="626"/>
      <c r="J20" s="626"/>
      <c r="K20" s="626"/>
      <c r="L20" s="626"/>
      <c r="M20" s="626"/>
      <c r="N20" s="626"/>
      <c r="O20" s="626"/>
      <c r="P20" s="626"/>
      <c r="Q20" s="627"/>
      <c r="R20" s="628">
        <v>2002</v>
      </c>
      <c r="S20" s="629"/>
      <c r="T20" s="629"/>
      <c r="U20" s="629"/>
      <c r="V20" s="629"/>
      <c r="W20" s="629"/>
      <c r="X20" s="629"/>
      <c r="Y20" s="630"/>
      <c r="Z20" s="655">
        <v>0</v>
      </c>
      <c r="AA20" s="655"/>
      <c r="AB20" s="655"/>
      <c r="AC20" s="655"/>
      <c r="AD20" s="656">
        <v>2002</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1213</v>
      </c>
      <c r="BH20" s="629"/>
      <c r="BI20" s="629"/>
      <c r="BJ20" s="629"/>
      <c r="BK20" s="629"/>
      <c r="BL20" s="629"/>
      <c r="BM20" s="629"/>
      <c r="BN20" s="630"/>
      <c r="BO20" s="655">
        <v>0.1</v>
      </c>
      <c r="BP20" s="655"/>
      <c r="BQ20" s="655"/>
      <c r="BR20" s="655"/>
      <c r="BS20" s="656" t="s">
        <v>129</v>
      </c>
      <c r="BT20" s="656"/>
      <c r="BU20" s="656"/>
      <c r="BV20" s="656"/>
      <c r="BW20" s="656"/>
      <c r="BX20" s="656"/>
      <c r="BY20" s="656"/>
      <c r="BZ20" s="656"/>
      <c r="CA20" s="656"/>
      <c r="CB20" s="714"/>
      <c r="CD20" s="665" t="s">
        <v>277</v>
      </c>
      <c r="CE20" s="666"/>
      <c r="CF20" s="666"/>
      <c r="CG20" s="666"/>
      <c r="CH20" s="666"/>
      <c r="CI20" s="666"/>
      <c r="CJ20" s="666"/>
      <c r="CK20" s="666"/>
      <c r="CL20" s="666"/>
      <c r="CM20" s="666"/>
      <c r="CN20" s="666"/>
      <c r="CO20" s="666"/>
      <c r="CP20" s="666"/>
      <c r="CQ20" s="667"/>
      <c r="CR20" s="628">
        <v>11128261</v>
      </c>
      <c r="CS20" s="629"/>
      <c r="CT20" s="629"/>
      <c r="CU20" s="629"/>
      <c r="CV20" s="629"/>
      <c r="CW20" s="629"/>
      <c r="CX20" s="629"/>
      <c r="CY20" s="630"/>
      <c r="CZ20" s="655">
        <v>100</v>
      </c>
      <c r="DA20" s="655"/>
      <c r="DB20" s="655"/>
      <c r="DC20" s="655"/>
      <c r="DD20" s="634">
        <v>1350420</v>
      </c>
      <c r="DE20" s="629"/>
      <c r="DF20" s="629"/>
      <c r="DG20" s="629"/>
      <c r="DH20" s="629"/>
      <c r="DI20" s="629"/>
      <c r="DJ20" s="629"/>
      <c r="DK20" s="629"/>
      <c r="DL20" s="629"/>
      <c r="DM20" s="629"/>
      <c r="DN20" s="629"/>
      <c r="DO20" s="629"/>
      <c r="DP20" s="630"/>
      <c r="DQ20" s="634">
        <v>6789193</v>
      </c>
      <c r="DR20" s="629"/>
      <c r="DS20" s="629"/>
      <c r="DT20" s="629"/>
      <c r="DU20" s="629"/>
      <c r="DV20" s="629"/>
      <c r="DW20" s="629"/>
      <c r="DX20" s="629"/>
      <c r="DY20" s="629"/>
      <c r="DZ20" s="629"/>
      <c r="EA20" s="629"/>
      <c r="EB20" s="629"/>
      <c r="EC20" s="673"/>
    </row>
    <row r="21" spans="2:133" ht="11.25" customHeight="1" x14ac:dyDescent="0.2">
      <c r="B21" s="625" t="s">
        <v>278</v>
      </c>
      <c r="C21" s="626"/>
      <c r="D21" s="626"/>
      <c r="E21" s="626"/>
      <c r="F21" s="626"/>
      <c r="G21" s="626"/>
      <c r="H21" s="626"/>
      <c r="I21" s="626"/>
      <c r="J21" s="626"/>
      <c r="K21" s="626"/>
      <c r="L21" s="626"/>
      <c r="M21" s="626"/>
      <c r="N21" s="626"/>
      <c r="O21" s="626"/>
      <c r="P21" s="626"/>
      <c r="Q21" s="627"/>
      <c r="R21" s="628">
        <v>813</v>
      </c>
      <c r="S21" s="629"/>
      <c r="T21" s="629"/>
      <c r="U21" s="629"/>
      <c r="V21" s="629"/>
      <c r="W21" s="629"/>
      <c r="X21" s="629"/>
      <c r="Y21" s="630"/>
      <c r="Z21" s="655">
        <v>0</v>
      </c>
      <c r="AA21" s="655"/>
      <c r="AB21" s="655"/>
      <c r="AC21" s="655"/>
      <c r="AD21" s="656">
        <v>813</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1213</v>
      </c>
      <c r="BH21" s="629"/>
      <c r="BI21" s="629"/>
      <c r="BJ21" s="629"/>
      <c r="BK21" s="629"/>
      <c r="BL21" s="629"/>
      <c r="BM21" s="629"/>
      <c r="BN21" s="630"/>
      <c r="BO21" s="655">
        <v>0.1</v>
      </c>
      <c r="BP21" s="655"/>
      <c r="BQ21" s="655"/>
      <c r="BR21" s="655"/>
      <c r="BS21" s="656" t="s">
        <v>129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2">
      <c r="B22" s="691" t="s">
        <v>280</v>
      </c>
      <c r="C22" s="692"/>
      <c r="D22" s="692"/>
      <c r="E22" s="692"/>
      <c r="F22" s="692"/>
      <c r="G22" s="692"/>
      <c r="H22" s="692"/>
      <c r="I22" s="692"/>
      <c r="J22" s="692"/>
      <c r="K22" s="692"/>
      <c r="L22" s="692"/>
      <c r="M22" s="692"/>
      <c r="N22" s="692"/>
      <c r="O22" s="692"/>
      <c r="P22" s="692"/>
      <c r="Q22" s="693"/>
      <c r="R22" s="628">
        <v>16894</v>
      </c>
      <c r="S22" s="629"/>
      <c r="T22" s="629"/>
      <c r="U22" s="629"/>
      <c r="V22" s="629"/>
      <c r="W22" s="629"/>
      <c r="X22" s="629"/>
      <c r="Y22" s="630"/>
      <c r="Z22" s="655">
        <v>0.1</v>
      </c>
      <c r="AA22" s="655"/>
      <c r="AB22" s="655"/>
      <c r="AC22" s="655"/>
      <c r="AD22" s="656">
        <v>16894</v>
      </c>
      <c r="AE22" s="656"/>
      <c r="AF22" s="656"/>
      <c r="AG22" s="656"/>
      <c r="AH22" s="656"/>
      <c r="AI22" s="656"/>
      <c r="AJ22" s="656"/>
      <c r="AK22" s="656"/>
      <c r="AL22" s="631">
        <v>0.30000001192092896</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283</v>
      </c>
      <c r="C23" s="626"/>
      <c r="D23" s="626"/>
      <c r="E23" s="626"/>
      <c r="F23" s="626"/>
      <c r="G23" s="626"/>
      <c r="H23" s="626"/>
      <c r="I23" s="626"/>
      <c r="J23" s="626"/>
      <c r="K23" s="626"/>
      <c r="L23" s="626"/>
      <c r="M23" s="626"/>
      <c r="N23" s="626"/>
      <c r="O23" s="626"/>
      <c r="P23" s="626"/>
      <c r="Q23" s="627"/>
      <c r="R23" s="628">
        <v>3532864</v>
      </c>
      <c r="S23" s="629"/>
      <c r="T23" s="629"/>
      <c r="U23" s="629"/>
      <c r="V23" s="629"/>
      <c r="W23" s="629"/>
      <c r="X23" s="629"/>
      <c r="Y23" s="630"/>
      <c r="Z23" s="655">
        <v>30.9</v>
      </c>
      <c r="AA23" s="655"/>
      <c r="AB23" s="655"/>
      <c r="AC23" s="655"/>
      <c r="AD23" s="656">
        <v>3194883</v>
      </c>
      <c r="AE23" s="656"/>
      <c r="AF23" s="656"/>
      <c r="AG23" s="656"/>
      <c r="AH23" s="656"/>
      <c r="AI23" s="656"/>
      <c r="AJ23" s="656"/>
      <c r="AK23" s="656"/>
      <c r="AL23" s="631">
        <v>59.5</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3" t="s">
        <v>288</v>
      </c>
      <c r="DM23" s="734"/>
      <c r="DN23" s="734"/>
      <c r="DO23" s="734"/>
      <c r="DP23" s="734"/>
      <c r="DQ23" s="734"/>
      <c r="DR23" s="734"/>
      <c r="DS23" s="734"/>
      <c r="DT23" s="734"/>
      <c r="DU23" s="734"/>
      <c r="DV23" s="735"/>
      <c r="DW23" s="730" t="s">
        <v>289</v>
      </c>
      <c r="DX23" s="731"/>
      <c r="DY23" s="731"/>
      <c r="DZ23" s="731"/>
      <c r="EA23" s="731"/>
      <c r="EB23" s="731"/>
      <c r="EC23" s="732"/>
    </row>
    <row r="24" spans="2:133" ht="11.25" customHeight="1" x14ac:dyDescent="0.2">
      <c r="B24" s="625" t="s">
        <v>290</v>
      </c>
      <c r="C24" s="626"/>
      <c r="D24" s="626"/>
      <c r="E24" s="626"/>
      <c r="F24" s="626"/>
      <c r="G24" s="626"/>
      <c r="H24" s="626"/>
      <c r="I24" s="626"/>
      <c r="J24" s="626"/>
      <c r="K24" s="626"/>
      <c r="L24" s="626"/>
      <c r="M24" s="626"/>
      <c r="N24" s="626"/>
      <c r="O24" s="626"/>
      <c r="P24" s="626"/>
      <c r="Q24" s="627"/>
      <c r="R24" s="628">
        <v>3194883</v>
      </c>
      <c r="S24" s="629"/>
      <c r="T24" s="629"/>
      <c r="U24" s="629"/>
      <c r="V24" s="629"/>
      <c r="W24" s="629"/>
      <c r="X24" s="629"/>
      <c r="Y24" s="630"/>
      <c r="Z24" s="655">
        <v>27.9</v>
      </c>
      <c r="AA24" s="655"/>
      <c r="AB24" s="655"/>
      <c r="AC24" s="655"/>
      <c r="AD24" s="656">
        <v>3194883</v>
      </c>
      <c r="AE24" s="656"/>
      <c r="AF24" s="656"/>
      <c r="AG24" s="656"/>
      <c r="AH24" s="656"/>
      <c r="AI24" s="656"/>
      <c r="AJ24" s="656"/>
      <c r="AK24" s="656"/>
      <c r="AL24" s="631">
        <v>59.5</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4178063</v>
      </c>
      <c r="CS24" s="682"/>
      <c r="CT24" s="682"/>
      <c r="CU24" s="682"/>
      <c r="CV24" s="682"/>
      <c r="CW24" s="682"/>
      <c r="CX24" s="682"/>
      <c r="CY24" s="725"/>
      <c r="CZ24" s="726">
        <v>37.5</v>
      </c>
      <c r="DA24" s="701"/>
      <c r="DB24" s="701"/>
      <c r="DC24" s="729"/>
      <c r="DD24" s="724">
        <v>2722382</v>
      </c>
      <c r="DE24" s="682"/>
      <c r="DF24" s="682"/>
      <c r="DG24" s="682"/>
      <c r="DH24" s="682"/>
      <c r="DI24" s="682"/>
      <c r="DJ24" s="682"/>
      <c r="DK24" s="725"/>
      <c r="DL24" s="724">
        <v>2628296</v>
      </c>
      <c r="DM24" s="682"/>
      <c r="DN24" s="682"/>
      <c r="DO24" s="682"/>
      <c r="DP24" s="682"/>
      <c r="DQ24" s="682"/>
      <c r="DR24" s="682"/>
      <c r="DS24" s="682"/>
      <c r="DT24" s="682"/>
      <c r="DU24" s="682"/>
      <c r="DV24" s="725"/>
      <c r="DW24" s="726">
        <v>46.9</v>
      </c>
      <c r="DX24" s="701"/>
      <c r="DY24" s="701"/>
      <c r="DZ24" s="701"/>
      <c r="EA24" s="701"/>
      <c r="EB24" s="701"/>
      <c r="EC24" s="727"/>
    </row>
    <row r="25" spans="2:133" ht="11.25" customHeight="1" x14ac:dyDescent="0.2">
      <c r="B25" s="625" t="s">
        <v>293</v>
      </c>
      <c r="C25" s="626"/>
      <c r="D25" s="626"/>
      <c r="E25" s="626"/>
      <c r="F25" s="626"/>
      <c r="G25" s="626"/>
      <c r="H25" s="626"/>
      <c r="I25" s="626"/>
      <c r="J25" s="626"/>
      <c r="K25" s="626"/>
      <c r="L25" s="626"/>
      <c r="M25" s="626"/>
      <c r="N25" s="626"/>
      <c r="O25" s="626"/>
      <c r="P25" s="626"/>
      <c r="Q25" s="627"/>
      <c r="R25" s="628">
        <v>337981</v>
      </c>
      <c r="S25" s="629"/>
      <c r="T25" s="629"/>
      <c r="U25" s="629"/>
      <c r="V25" s="629"/>
      <c r="W25" s="629"/>
      <c r="X25" s="629"/>
      <c r="Y25" s="630"/>
      <c r="Z25" s="655">
        <v>3</v>
      </c>
      <c r="AA25" s="655"/>
      <c r="AB25" s="655"/>
      <c r="AC25" s="655"/>
      <c r="AD25" s="656" t="s">
        <v>129</v>
      </c>
      <c r="AE25" s="656"/>
      <c r="AF25" s="656"/>
      <c r="AG25" s="656"/>
      <c r="AH25" s="656"/>
      <c r="AI25" s="656"/>
      <c r="AJ25" s="656"/>
      <c r="AK25" s="656"/>
      <c r="AL25" s="631" t="s">
        <v>129</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5" t="s">
        <v>295</v>
      </c>
      <c r="CE25" s="666"/>
      <c r="CF25" s="666"/>
      <c r="CG25" s="666"/>
      <c r="CH25" s="666"/>
      <c r="CI25" s="666"/>
      <c r="CJ25" s="666"/>
      <c r="CK25" s="666"/>
      <c r="CL25" s="666"/>
      <c r="CM25" s="666"/>
      <c r="CN25" s="666"/>
      <c r="CO25" s="666"/>
      <c r="CP25" s="666"/>
      <c r="CQ25" s="667"/>
      <c r="CR25" s="628">
        <v>1675575</v>
      </c>
      <c r="CS25" s="639"/>
      <c r="CT25" s="639"/>
      <c r="CU25" s="639"/>
      <c r="CV25" s="639"/>
      <c r="CW25" s="639"/>
      <c r="CX25" s="639"/>
      <c r="CY25" s="640"/>
      <c r="CZ25" s="631">
        <v>15.1</v>
      </c>
      <c r="DA25" s="641"/>
      <c r="DB25" s="641"/>
      <c r="DC25" s="642"/>
      <c r="DD25" s="634">
        <v>1602555</v>
      </c>
      <c r="DE25" s="639"/>
      <c r="DF25" s="639"/>
      <c r="DG25" s="639"/>
      <c r="DH25" s="639"/>
      <c r="DI25" s="639"/>
      <c r="DJ25" s="639"/>
      <c r="DK25" s="640"/>
      <c r="DL25" s="634">
        <v>1546615</v>
      </c>
      <c r="DM25" s="639"/>
      <c r="DN25" s="639"/>
      <c r="DO25" s="639"/>
      <c r="DP25" s="639"/>
      <c r="DQ25" s="639"/>
      <c r="DR25" s="639"/>
      <c r="DS25" s="639"/>
      <c r="DT25" s="639"/>
      <c r="DU25" s="639"/>
      <c r="DV25" s="640"/>
      <c r="DW25" s="631">
        <v>27.6</v>
      </c>
      <c r="DX25" s="641"/>
      <c r="DY25" s="641"/>
      <c r="DZ25" s="641"/>
      <c r="EA25" s="641"/>
      <c r="EB25" s="641"/>
      <c r="EC25" s="668"/>
    </row>
    <row r="26" spans="2:133" ht="11.25" customHeight="1" x14ac:dyDescent="0.2">
      <c r="B26" s="625" t="s">
        <v>296</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298</v>
      </c>
      <c r="CE26" s="666"/>
      <c r="CF26" s="666"/>
      <c r="CG26" s="666"/>
      <c r="CH26" s="666"/>
      <c r="CI26" s="666"/>
      <c r="CJ26" s="666"/>
      <c r="CK26" s="666"/>
      <c r="CL26" s="666"/>
      <c r="CM26" s="666"/>
      <c r="CN26" s="666"/>
      <c r="CO26" s="666"/>
      <c r="CP26" s="666"/>
      <c r="CQ26" s="667"/>
      <c r="CR26" s="628">
        <v>1057985</v>
      </c>
      <c r="CS26" s="629"/>
      <c r="CT26" s="629"/>
      <c r="CU26" s="629"/>
      <c r="CV26" s="629"/>
      <c r="CW26" s="629"/>
      <c r="CX26" s="629"/>
      <c r="CY26" s="630"/>
      <c r="CZ26" s="631">
        <v>9.5</v>
      </c>
      <c r="DA26" s="641"/>
      <c r="DB26" s="641"/>
      <c r="DC26" s="642"/>
      <c r="DD26" s="634">
        <v>1016110</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x14ac:dyDescent="0.2">
      <c r="B27" s="625" t="s">
        <v>299</v>
      </c>
      <c r="C27" s="626"/>
      <c r="D27" s="626"/>
      <c r="E27" s="626"/>
      <c r="F27" s="626"/>
      <c r="G27" s="626"/>
      <c r="H27" s="626"/>
      <c r="I27" s="626"/>
      <c r="J27" s="626"/>
      <c r="K27" s="626"/>
      <c r="L27" s="626"/>
      <c r="M27" s="626"/>
      <c r="N27" s="626"/>
      <c r="O27" s="626"/>
      <c r="P27" s="626"/>
      <c r="Q27" s="627"/>
      <c r="R27" s="628">
        <v>5632847</v>
      </c>
      <c r="S27" s="629"/>
      <c r="T27" s="629"/>
      <c r="U27" s="629"/>
      <c r="V27" s="629"/>
      <c r="W27" s="629"/>
      <c r="X27" s="629"/>
      <c r="Y27" s="630"/>
      <c r="Z27" s="655">
        <v>49.2</v>
      </c>
      <c r="AA27" s="655"/>
      <c r="AB27" s="655"/>
      <c r="AC27" s="655"/>
      <c r="AD27" s="656">
        <v>5294866</v>
      </c>
      <c r="AE27" s="656"/>
      <c r="AF27" s="656"/>
      <c r="AG27" s="656"/>
      <c r="AH27" s="656"/>
      <c r="AI27" s="656"/>
      <c r="AJ27" s="656"/>
      <c r="AK27" s="656"/>
      <c r="AL27" s="631">
        <v>98.699996948242188</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1543291</v>
      </c>
      <c r="BH27" s="629"/>
      <c r="BI27" s="629"/>
      <c r="BJ27" s="629"/>
      <c r="BK27" s="629"/>
      <c r="BL27" s="629"/>
      <c r="BM27" s="629"/>
      <c r="BN27" s="630"/>
      <c r="BO27" s="655">
        <v>100</v>
      </c>
      <c r="BP27" s="655"/>
      <c r="BQ27" s="655"/>
      <c r="BR27" s="655"/>
      <c r="BS27" s="656" t="s">
        <v>129</v>
      </c>
      <c r="BT27" s="656"/>
      <c r="BU27" s="656"/>
      <c r="BV27" s="656"/>
      <c r="BW27" s="656"/>
      <c r="BX27" s="656"/>
      <c r="BY27" s="656"/>
      <c r="BZ27" s="656"/>
      <c r="CA27" s="656"/>
      <c r="CB27" s="714"/>
      <c r="CD27" s="665" t="s">
        <v>301</v>
      </c>
      <c r="CE27" s="666"/>
      <c r="CF27" s="666"/>
      <c r="CG27" s="666"/>
      <c r="CH27" s="666"/>
      <c r="CI27" s="666"/>
      <c r="CJ27" s="666"/>
      <c r="CK27" s="666"/>
      <c r="CL27" s="666"/>
      <c r="CM27" s="666"/>
      <c r="CN27" s="666"/>
      <c r="CO27" s="666"/>
      <c r="CP27" s="666"/>
      <c r="CQ27" s="667"/>
      <c r="CR27" s="628">
        <v>1774227</v>
      </c>
      <c r="CS27" s="639"/>
      <c r="CT27" s="639"/>
      <c r="CU27" s="639"/>
      <c r="CV27" s="639"/>
      <c r="CW27" s="639"/>
      <c r="CX27" s="639"/>
      <c r="CY27" s="640"/>
      <c r="CZ27" s="631">
        <v>15.9</v>
      </c>
      <c r="DA27" s="641"/>
      <c r="DB27" s="641"/>
      <c r="DC27" s="642"/>
      <c r="DD27" s="634">
        <v>406370</v>
      </c>
      <c r="DE27" s="639"/>
      <c r="DF27" s="639"/>
      <c r="DG27" s="639"/>
      <c r="DH27" s="639"/>
      <c r="DI27" s="639"/>
      <c r="DJ27" s="639"/>
      <c r="DK27" s="640"/>
      <c r="DL27" s="634">
        <v>368224</v>
      </c>
      <c r="DM27" s="639"/>
      <c r="DN27" s="639"/>
      <c r="DO27" s="639"/>
      <c r="DP27" s="639"/>
      <c r="DQ27" s="639"/>
      <c r="DR27" s="639"/>
      <c r="DS27" s="639"/>
      <c r="DT27" s="639"/>
      <c r="DU27" s="639"/>
      <c r="DV27" s="640"/>
      <c r="DW27" s="631">
        <v>6.6</v>
      </c>
      <c r="DX27" s="641"/>
      <c r="DY27" s="641"/>
      <c r="DZ27" s="641"/>
      <c r="EA27" s="641"/>
      <c r="EB27" s="641"/>
      <c r="EC27" s="668"/>
    </row>
    <row r="28" spans="2:133" ht="11.25" customHeight="1" x14ac:dyDescent="0.2">
      <c r="B28" s="625" t="s">
        <v>302</v>
      </c>
      <c r="C28" s="626"/>
      <c r="D28" s="626"/>
      <c r="E28" s="626"/>
      <c r="F28" s="626"/>
      <c r="G28" s="626"/>
      <c r="H28" s="626"/>
      <c r="I28" s="626"/>
      <c r="J28" s="626"/>
      <c r="K28" s="626"/>
      <c r="L28" s="626"/>
      <c r="M28" s="626"/>
      <c r="N28" s="626"/>
      <c r="O28" s="626"/>
      <c r="P28" s="626"/>
      <c r="Q28" s="627"/>
      <c r="R28" s="628">
        <v>1841</v>
      </c>
      <c r="S28" s="629"/>
      <c r="T28" s="629"/>
      <c r="U28" s="629"/>
      <c r="V28" s="629"/>
      <c r="W28" s="629"/>
      <c r="X28" s="629"/>
      <c r="Y28" s="630"/>
      <c r="Z28" s="655">
        <v>0</v>
      </c>
      <c r="AA28" s="655"/>
      <c r="AB28" s="655"/>
      <c r="AC28" s="655"/>
      <c r="AD28" s="656">
        <v>1841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303</v>
      </c>
      <c r="CE28" s="666"/>
      <c r="CF28" s="666"/>
      <c r="CG28" s="666"/>
      <c r="CH28" s="666"/>
      <c r="CI28" s="666"/>
      <c r="CJ28" s="666"/>
      <c r="CK28" s="666"/>
      <c r="CL28" s="666"/>
      <c r="CM28" s="666"/>
      <c r="CN28" s="666"/>
      <c r="CO28" s="666"/>
      <c r="CP28" s="666"/>
      <c r="CQ28" s="667"/>
      <c r="CR28" s="628">
        <v>728261</v>
      </c>
      <c r="CS28" s="629"/>
      <c r="CT28" s="629"/>
      <c r="CU28" s="629"/>
      <c r="CV28" s="629"/>
      <c r="CW28" s="629"/>
      <c r="CX28" s="629"/>
      <c r="CY28" s="630"/>
      <c r="CZ28" s="631">
        <v>6.5</v>
      </c>
      <c r="DA28" s="641"/>
      <c r="DB28" s="641"/>
      <c r="DC28" s="642"/>
      <c r="DD28" s="634">
        <v>713457</v>
      </c>
      <c r="DE28" s="629"/>
      <c r="DF28" s="629"/>
      <c r="DG28" s="629"/>
      <c r="DH28" s="629"/>
      <c r="DI28" s="629"/>
      <c r="DJ28" s="629"/>
      <c r="DK28" s="630"/>
      <c r="DL28" s="634">
        <v>713457</v>
      </c>
      <c r="DM28" s="629"/>
      <c r="DN28" s="629"/>
      <c r="DO28" s="629"/>
      <c r="DP28" s="629"/>
      <c r="DQ28" s="629"/>
      <c r="DR28" s="629"/>
      <c r="DS28" s="629"/>
      <c r="DT28" s="629"/>
      <c r="DU28" s="629"/>
      <c r="DV28" s="630"/>
      <c r="DW28" s="631">
        <v>12.7</v>
      </c>
      <c r="DX28" s="641"/>
      <c r="DY28" s="641"/>
      <c r="DZ28" s="641"/>
      <c r="EA28" s="641"/>
      <c r="EB28" s="641"/>
      <c r="EC28" s="668"/>
    </row>
    <row r="29" spans="2:133" ht="11.25" customHeight="1" x14ac:dyDescent="0.2">
      <c r="B29" s="625" t="s">
        <v>304</v>
      </c>
      <c r="C29" s="626"/>
      <c r="D29" s="626"/>
      <c r="E29" s="626"/>
      <c r="F29" s="626"/>
      <c r="G29" s="626"/>
      <c r="H29" s="626"/>
      <c r="I29" s="626"/>
      <c r="J29" s="626"/>
      <c r="K29" s="626"/>
      <c r="L29" s="626"/>
      <c r="M29" s="626"/>
      <c r="N29" s="626"/>
      <c r="O29" s="626"/>
      <c r="P29" s="626"/>
      <c r="Q29" s="627"/>
      <c r="R29" s="628">
        <v>31951</v>
      </c>
      <c r="S29" s="629"/>
      <c r="T29" s="629"/>
      <c r="U29" s="629"/>
      <c r="V29" s="629"/>
      <c r="W29" s="629"/>
      <c r="X29" s="629"/>
      <c r="Y29" s="630"/>
      <c r="Z29" s="655">
        <v>0.3</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5" t="s">
        <v>70</v>
      </c>
      <c r="CG29" s="666"/>
      <c r="CH29" s="666"/>
      <c r="CI29" s="666"/>
      <c r="CJ29" s="666"/>
      <c r="CK29" s="666"/>
      <c r="CL29" s="666"/>
      <c r="CM29" s="666"/>
      <c r="CN29" s="666"/>
      <c r="CO29" s="666"/>
      <c r="CP29" s="666"/>
      <c r="CQ29" s="667"/>
      <c r="CR29" s="628">
        <v>728261</v>
      </c>
      <c r="CS29" s="639"/>
      <c r="CT29" s="639"/>
      <c r="CU29" s="639"/>
      <c r="CV29" s="639"/>
      <c r="CW29" s="639"/>
      <c r="CX29" s="639"/>
      <c r="CY29" s="640"/>
      <c r="CZ29" s="631">
        <v>6.5</v>
      </c>
      <c r="DA29" s="641"/>
      <c r="DB29" s="641"/>
      <c r="DC29" s="642"/>
      <c r="DD29" s="634">
        <v>713457</v>
      </c>
      <c r="DE29" s="639"/>
      <c r="DF29" s="639"/>
      <c r="DG29" s="639"/>
      <c r="DH29" s="639"/>
      <c r="DI29" s="639"/>
      <c r="DJ29" s="639"/>
      <c r="DK29" s="640"/>
      <c r="DL29" s="634">
        <v>713457</v>
      </c>
      <c r="DM29" s="639"/>
      <c r="DN29" s="639"/>
      <c r="DO29" s="639"/>
      <c r="DP29" s="639"/>
      <c r="DQ29" s="639"/>
      <c r="DR29" s="639"/>
      <c r="DS29" s="639"/>
      <c r="DT29" s="639"/>
      <c r="DU29" s="639"/>
      <c r="DV29" s="640"/>
      <c r="DW29" s="631">
        <v>12.7</v>
      </c>
      <c r="DX29" s="641"/>
      <c r="DY29" s="641"/>
      <c r="DZ29" s="641"/>
      <c r="EA29" s="641"/>
      <c r="EB29" s="641"/>
      <c r="EC29" s="668"/>
    </row>
    <row r="30" spans="2:133" ht="11.25" customHeight="1" x14ac:dyDescent="0.2">
      <c r="B30" s="625" t="s">
        <v>306</v>
      </c>
      <c r="C30" s="626"/>
      <c r="D30" s="626"/>
      <c r="E30" s="626"/>
      <c r="F30" s="626"/>
      <c r="G30" s="626"/>
      <c r="H30" s="626"/>
      <c r="I30" s="626"/>
      <c r="J30" s="626"/>
      <c r="K30" s="626"/>
      <c r="L30" s="626"/>
      <c r="M30" s="626"/>
      <c r="N30" s="626"/>
      <c r="O30" s="626"/>
      <c r="P30" s="626"/>
      <c r="Q30" s="627"/>
      <c r="R30" s="628">
        <v>93694</v>
      </c>
      <c r="S30" s="629"/>
      <c r="T30" s="629"/>
      <c r="U30" s="629"/>
      <c r="V30" s="629"/>
      <c r="W30" s="629"/>
      <c r="X30" s="629"/>
      <c r="Y30" s="630"/>
      <c r="Z30" s="655">
        <v>0.8</v>
      </c>
      <c r="AA30" s="655"/>
      <c r="AB30" s="655"/>
      <c r="AC30" s="655"/>
      <c r="AD30" s="656">
        <v>3635</v>
      </c>
      <c r="AE30" s="656"/>
      <c r="AF30" s="656"/>
      <c r="AG30" s="656"/>
      <c r="AH30" s="656"/>
      <c r="AI30" s="656"/>
      <c r="AJ30" s="656"/>
      <c r="AK30" s="656"/>
      <c r="AL30" s="631">
        <v>0.1</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5" t="s">
        <v>309</v>
      </c>
      <c r="CG30" s="666"/>
      <c r="CH30" s="666"/>
      <c r="CI30" s="666"/>
      <c r="CJ30" s="666"/>
      <c r="CK30" s="666"/>
      <c r="CL30" s="666"/>
      <c r="CM30" s="666"/>
      <c r="CN30" s="666"/>
      <c r="CO30" s="666"/>
      <c r="CP30" s="666"/>
      <c r="CQ30" s="667"/>
      <c r="CR30" s="628">
        <v>710460</v>
      </c>
      <c r="CS30" s="629"/>
      <c r="CT30" s="629"/>
      <c r="CU30" s="629"/>
      <c r="CV30" s="629"/>
      <c r="CW30" s="629"/>
      <c r="CX30" s="629"/>
      <c r="CY30" s="630"/>
      <c r="CZ30" s="631">
        <v>6.4</v>
      </c>
      <c r="DA30" s="641"/>
      <c r="DB30" s="641"/>
      <c r="DC30" s="642"/>
      <c r="DD30" s="634">
        <v>695656</v>
      </c>
      <c r="DE30" s="629"/>
      <c r="DF30" s="629"/>
      <c r="DG30" s="629"/>
      <c r="DH30" s="629"/>
      <c r="DI30" s="629"/>
      <c r="DJ30" s="629"/>
      <c r="DK30" s="630"/>
      <c r="DL30" s="634">
        <v>695656</v>
      </c>
      <c r="DM30" s="629"/>
      <c r="DN30" s="629"/>
      <c r="DO30" s="629"/>
      <c r="DP30" s="629"/>
      <c r="DQ30" s="629"/>
      <c r="DR30" s="629"/>
      <c r="DS30" s="629"/>
      <c r="DT30" s="629"/>
      <c r="DU30" s="629"/>
      <c r="DV30" s="630"/>
      <c r="DW30" s="631">
        <v>12.4</v>
      </c>
      <c r="DX30" s="641"/>
      <c r="DY30" s="641"/>
      <c r="DZ30" s="641"/>
      <c r="EA30" s="641"/>
      <c r="EB30" s="641"/>
      <c r="EC30" s="668"/>
    </row>
    <row r="31" spans="2:133" ht="11.25" customHeight="1" x14ac:dyDescent="0.2">
      <c r="B31" s="625" t="s">
        <v>310</v>
      </c>
      <c r="C31" s="626"/>
      <c r="D31" s="626"/>
      <c r="E31" s="626"/>
      <c r="F31" s="626"/>
      <c r="G31" s="626"/>
      <c r="H31" s="626"/>
      <c r="I31" s="626"/>
      <c r="J31" s="626"/>
      <c r="K31" s="626"/>
      <c r="L31" s="626"/>
      <c r="M31" s="626"/>
      <c r="N31" s="626"/>
      <c r="O31" s="626"/>
      <c r="P31" s="626"/>
      <c r="Q31" s="627"/>
      <c r="R31" s="628">
        <v>9592</v>
      </c>
      <c r="S31" s="629"/>
      <c r="T31" s="629"/>
      <c r="U31" s="629"/>
      <c r="V31" s="629"/>
      <c r="W31" s="629"/>
      <c r="X31" s="629"/>
      <c r="Y31" s="630"/>
      <c r="Z31" s="655">
        <v>0.1</v>
      </c>
      <c r="AA31" s="655"/>
      <c r="AB31" s="655"/>
      <c r="AC31" s="655"/>
      <c r="AD31" s="656" t="s">
        <v>129</v>
      </c>
      <c r="AE31" s="656"/>
      <c r="AF31" s="656"/>
      <c r="AG31" s="656"/>
      <c r="AH31" s="656"/>
      <c r="AI31" s="656"/>
      <c r="AJ31" s="656"/>
      <c r="AK31" s="656"/>
      <c r="AL31" s="631" t="s">
        <v>129</v>
      </c>
      <c r="AM31" s="632"/>
      <c r="AN31" s="632"/>
      <c r="AO31" s="657"/>
      <c r="AP31" s="703" t="s">
        <v>311</v>
      </c>
      <c r="AQ31" s="704"/>
      <c r="AR31" s="704"/>
      <c r="AS31" s="704"/>
      <c r="AT31" s="709" t="s">
        <v>312</v>
      </c>
      <c r="AU31" s="366"/>
      <c r="AV31" s="366"/>
      <c r="AW31" s="366"/>
      <c r="AX31" s="696" t="s">
        <v>189</v>
      </c>
      <c r="AY31" s="697"/>
      <c r="AZ31" s="697"/>
      <c r="BA31" s="697"/>
      <c r="BB31" s="697"/>
      <c r="BC31" s="697"/>
      <c r="BD31" s="697"/>
      <c r="BE31" s="697"/>
      <c r="BF31" s="698"/>
      <c r="BG31" s="699">
        <v>99.5</v>
      </c>
      <c r="BH31" s="700"/>
      <c r="BI31" s="700"/>
      <c r="BJ31" s="700"/>
      <c r="BK31" s="700"/>
      <c r="BL31" s="700"/>
      <c r="BM31" s="701">
        <v>97.1</v>
      </c>
      <c r="BN31" s="700"/>
      <c r="BO31" s="700"/>
      <c r="BP31" s="700"/>
      <c r="BQ31" s="702"/>
      <c r="BR31" s="699">
        <v>98.9</v>
      </c>
      <c r="BS31" s="700"/>
      <c r="BT31" s="700"/>
      <c r="BU31" s="700"/>
      <c r="BV31" s="700"/>
      <c r="BW31" s="700"/>
      <c r="BX31" s="701">
        <v>96.3</v>
      </c>
      <c r="BY31" s="700"/>
      <c r="BZ31" s="700"/>
      <c r="CA31" s="700"/>
      <c r="CB31" s="702"/>
      <c r="CD31" s="717"/>
      <c r="CE31" s="718"/>
      <c r="CF31" s="665" t="s">
        <v>313</v>
      </c>
      <c r="CG31" s="666"/>
      <c r="CH31" s="666"/>
      <c r="CI31" s="666"/>
      <c r="CJ31" s="666"/>
      <c r="CK31" s="666"/>
      <c r="CL31" s="666"/>
      <c r="CM31" s="666"/>
      <c r="CN31" s="666"/>
      <c r="CO31" s="666"/>
      <c r="CP31" s="666"/>
      <c r="CQ31" s="667"/>
      <c r="CR31" s="628">
        <v>17801</v>
      </c>
      <c r="CS31" s="639"/>
      <c r="CT31" s="639"/>
      <c r="CU31" s="639"/>
      <c r="CV31" s="639"/>
      <c r="CW31" s="639"/>
      <c r="CX31" s="639"/>
      <c r="CY31" s="640"/>
      <c r="CZ31" s="631">
        <v>0.2</v>
      </c>
      <c r="DA31" s="641"/>
      <c r="DB31" s="641"/>
      <c r="DC31" s="642"/>
      <c r="DD31" s="634">
        <v>17801</v>
      </c>
      <c r="DE31" s="639"/>
      <c r="DF31" s="639"/>
      <c r="DG31" s="639"/>
      <c r="DH31" s="639"/>
      <c r="DI31" s="639"/>
      <c r="DJ31" s="639"/>
      <c r="DK31" s="640"/>
      <c r="DL31" s="634">
        <v>17801</v>
      </c>
      <c r="DM31" s="639"/>
      <c r="DN31" s="639"/>
      <c r="DO31" s="639"/>
      <c r="DP31" s="639"/>
      <c r="DQ31" s="639"/>
      <c r="DR31" s="639"/>
      <c r="DS31" s="639"/>
      <c r="DT31" s="639"/>
      <c r="DU31" s="639"/>
      <c r="DV31" s="640"/>
      <c r="DW31" s="631">
        <v>0.3</v>
      </c>
      <c r="DX31" s="641"/>
      <c r="DY31" s="641"/>
      <c r="DZ31" s="641"/>
      <c r="EA31" s="641"/>
      <c r="EB31" s="641"/>
      <c r="EC31" s="668"/>
    </row>
    <row r="32" spans="2:133" ht="11.25" customHeight="1" x14ac:dyDescent="0.2">
      <c r="B32" s="625" t="s">
        <v>314</v>
      </c>
      <c r="C32" s="626"/>
      <c r="D32" s="626"/>
      <c r="E32" s="626"/>
      <c r="F32" s="626"/>
      <c r="G32" s="626"/>
      <c r="H32" s="626"/>
      <c r="I32" s="626"/>
      <c r="J32" s="626"/>
      <c r="K32" s="626"/>
      <c r="L32" s="626"/>
      <c r="M32" s="626"/>
      <c r="N32" s="626"/>
      <c r="O32" s="626"/>
      <c r="P32" s="626"/>
      <c r="Q32" s="627"/>
      <c r="R32" s="628">
        <v>2555594</v>
      </c>
      <c r="S32" s="629"/>
      <c r="T32" s="629"/>
      <c r="U32" s="629"/>
      <c r="V32" s="629"/>
      <c r="W32" s="629"/>
      <c r="X32" s="629"/>
      <c r="Y32" s="630"/>
      <c r="Z32" s="655">
        <v>22.3</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2" t="s">
        <v>315</v>
      </c>
      <c r="AV32" s="362"/>
      <c r="AW32" s="362"/>
      <c r="AX32" s="625" t="s">
        <v>316</v>
      </c>
      <c r="AY32" s="626"/>
      <c r="AZ32" s="626"/>
      <c r="BA32" s="626"/>
      <c r="BB32" s="626"/>
      <c r="BC32" s="626"/>
      <c r="BD32" s="626"/>
      <c r="BE32" s="626"/>
      <c r="BF32" s="627"/>
      <c r="BG32" s="694">
        <v>99.6</v>
      </c>
      <c r="BH32" s="639"/>
      <c r="BI32" s="639"/>
      <c r="BJ32" s="639"/>
      <c r="BK32" s="639"/>
      <c r="BL32" s="639"/>
      <c r="BM32" s="632">
        <v>98.7</v>
      </c>
      <c r="BN32" s="695"/>
      <c r="BO32" s="695"/>
      <c r="BP32" s="695"/>
      <c r="BQ32" s="672"/>
      <c r="BR32" s="694">
        <v>99.6</v>
      </c>
      <c r="BS32" s="639"/>
      <c r="BT32" s="639"/>
      <c r="BU32" s="639"/>
      <c r="BV32" s="639"/>
      <c r="BW32" s="639"/>
      <c r="BX32" s="632">
        <v>98.3</v>
      </c>
      <c r="BY32" s="695"/>
      <c r="BZ32" s="695"/>
      <c r="CA32" s="695"/>
      <c r="CB32" s="672"/>
      <c r="CD32" s="719"/>
      <c r="CE32" s="720"/>
      <c r="CF32" s="665" t="s">
        <v>317</v>
      </c>
      <c r="CG32" s="666"/>
      <c r="CH32" s="666"/>
      <c r="CI32" s="666"/>
      <c r="CJ32" s="666"/>
      <c r="CK32" s="666"/>
      <c r="CL32" s="666"/>
      <c r="CM32" s="666"/>
      <c r="CN32" s="666"/>
      <c r="CO32" s="666"/>
      <c r="CP32" s="666"/>
      <c r="CQ32" s="667"/>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129</v>
      </c>
      <c r="DX32" s="641"/>
      <c r="DY32" s="641"/>
      <c r="DZ32" s="641"/>
      <c r="EA32" s="641"/>
      <c r="EB32" s="641"/>
      <c r="EC32" s="668"/>
    </row>
    <row r="33" spans="2:133" ht="11.25" customHeight="1" x14ac:dyDescent="0.2">
      <c r="B33" s="691" t="s">
        <v>318</v>
      </c>
      <c r="C33" s="692"/>
      <c r="D33" s="692"/>
      <c r="E33" s="692"/>
      <c r="F33" s="692"/>
      <c r="G33" s="692"/>
      <c r="H33" s="692"/>
      <c r="I33" s="692"/>
      <c r="J33" s="692"/>
      <c r="K33" s="692"/>
      <c r="L33" s="692"/>
      <c r="M33" s="692"/>
      <c r="N33" s="692"/>
      <c r="O33" s="692"/>
      <c r="P33" s="692"/>
      <c r="Q33" s="693"/>
      <c r="R33" s="628">
        <v>65134</v>
      </c>
      <c r="S33" s="629"/>
      <c r="T33" s="629"/>
      <c r="U33" s="629"/>
      <c r="V33" s="629"/>
      <c r="W33" s="629"/>
      <c r="X33" s="629"/>
      <c r="Y33" s="630"/>
      <c r="Z33" s="655">
        <v>0.6</v>
      </c>
      <c r="AA33" s="655"/>
      <c r="AB33" s="655"/>
      <c r="AC33" s="655"/>
      <c r="AD33" s="656">
        <v>65134</v>
      </c>
      <c r="AE33" s="656"/>
      <c r="AF33" s="656"/>
      <c r="AG33" s="656"/>
      <c r="AH33" s="656"/>
      <c r="AI33" s="656"/>
      <c r="AJ33" s="656"/>
      <c r="AK33" s="656"/>
      <c r="AL33" s="631">
        <v>1.2</v>
      </c>
      <c r="AM33" s="632"/>
      <c r="AN33" s="632"/>
      <c r="AO33" s="657"/>
      <c r="AP33" s="707"/>
      <c r="AQ33" s="708"/>
      <c r="AR33" s="708"/>
      <c r="AS33" s="708"/>
      <c r="AT33" s="711"/>
      <c r="AU33" s="360"/>
      <c r="AV33" s="360"/>
      <c r="AW33" s="360"/>
      <c r="AX33" s="605" t="s">
        <v>319</v>
      </c>
      <c r="AY33" s="606"/>
      <c r="AZ33" s="606"/>
      <c r="BA33" s="606"/>
      <c r="BB33" s="606"/>
      <c r="BC33" s="606"/>
      <c r="BD33" s="606"/>
      <c r="BE33" s="606"/>
      <c r="BF33" s="607"/>
      <c r="BG33" s="690">
        <v>99.2</v>
      </c>
      <c r="BH33" s="609"/>
      <c r="BI33" s="609"/>
      <c r="BJ33" s="609"/>
      <c r="BK33" s="609"/>
      <c r="BL33" s="609"/>
      <c r="BM33" s="647">
        <v>95.2</v>
      </c>
      <c r="BN33" s="609"/>
      <c r="BO33" s="609"/>
      <c r="BP33" s="609"/>
      <c r="BQ33" s="658"/>
      <c r="BR33" s="690">
        <v>98.1</v>
      </c>
      <c r="BS33" s="609"/>
      <c r="BT33" s="609"/>
      <c r="BU33" s="609"/>
      <c r="BV33" s="609"/>
      <c r="BW33" s="609"/>
      <c r="BX33" s="647">
        <v>93.9</v>
      </c>
      <c r="BY33" s="609"/>
      <c r="BZ33" s="609"/>
      <c r="CA33" s="609"/>
      <c r="CB33" s="658"/>
      <c r="CD33" s="665" t="s">
        <v>320</v>
      </c>
      <c r="CE33" s="666"/>
      <c r="CF33" s="666"/>
      <c r="CG33" s="666"/>
      <c r="CH33" s="666"/>
      <c r="CI33" s="666"/>
      <c r="CJ33" s="666"/>
      <c r="CK33" s="666"/>
      <c r="CL33" s="666"/>
      <c r="CM33" s="666"/>
      <c r="CN33" s="666"/>
      <c r="CO33" s="666"/>
      <c r="CP33" s="666"/>
      <c r="CQ33" s="667"/>
      <c r="CR33" s="628">
        <v>4647578</v>
      </c>
      <c r="CS33" s="639"/>
      <c r="CT33" s="639"/>
      <c r="CU33" s="639"/>
      <c r="CV33" s="639"/>
      <c r="CW33" s="639"/>
      <c r="CX33" s="639"/>
      <c r="CY33" s="640"/>
      <c r="CZ33" s="631">
        <v>41.8</v>
      </c>
      <c r="DA33" s="641"/>
      <c r="DB33" s="641"/>
      <c r="DC33" s="642"/>
      <c r="DD33" s="634">
        <v>3577323</v>
      </c>
      <c r="DE33" s="639"/>
      <c r="DF33" s="639"/>
      <c r="DG33" s="639"/>
      <c r="DH33" s="639"/>
      <c r="DI33" s="639"/>
      <c r="DJ33" s="639"/>
      <c r="DK33" s="640"/>
      <c r="DL33" s="634">
        <v>2326838</v>
      </c>
      <c r="DM33" s="639"/>
      <c r="DN33" s="639"/>
      <c r="DO33" s="639"/>
      <c r="DP33" s="639"/>
      <c r="DQ33" s="639"/>
      <c r="DR33" s="639"/>
      <c r="DS33" s="639"/>
      <c r="DT33" s="639"/>
      <c r="DU33" s="639"/>
      <c r="DV33" s="640"/>
      <c r="DW33" s="631">
        <v>41.5</v>
      </c>
      <c r="DX33" s="641"/>
      <c r="DY33" s="641"/>
      <c r="DZ33" s="641"/>
      <c r="EA33" s="641"/>
      <c r="EB33" s="641"/>
      <c r="EC33" s="668"/>
    </row>
    <row r="34" spans="2:133" ht="11.25" customHeight="1" x14ac:dyDescent="0.2">
      <c r="B34" s="625" t="s">
        <v>321</v>
      </c>
      <c r="C34" s="626"/>
      <c r="D34" s="626"/>
      <c r="E34" s="626"/>
      <c r="F34" s="626"/>
      <c r="G34" s="626"/>
      <c r="H34" s="626"/>
      <c r="I34" s="626"/>
      <c r="J34" s="626"/>
      <c r="K34" s="626"/>
      <c r="L34" s="626"/>
      <c r="M34" s="626"/>
      <c r="N34" s="626"/>
      <c r="O34" s="626"/>
      <c r="P34" s="626"/>
      <c r="Q34" s="627"/>
      <c r="R34" s="628">
        <v>1172842</v>
      </c>
      <c r="S34" s="629"/>
      <c r="T34" s="629"/>
      <c r="U34" s="629"/>
      <c r="V34" s="629"/>
      <c r="W34" s="629"/>
      <c r="X34" s="629"/>
      <c r="Y34" s="630"/>
      <c r="Z34" s="655">
        <v>10.199999999999999</v>
      </c>
      <c r="AA34" s="655"/>
      <c r="AB34" s="655"/>
      <c r="AC34" s="655"/>
      <c r="AD34" s="656" t="s">
        <v>129</v>
      </c>
      <c r="AE34" s="656"/>
      <c r="AF34" s="656"/>
      <c r="AG34" s="656"/>
      <c r="AH34" s="656"/>
      <c r="AI34" s="656"/>
      <c r="AJ34" s="656"/>
      <c r="AK34" s="656"/>
      <c r="AL34" s="631" t="s">
        <v>129</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322</v>
      </c>
      <c r="CE34" s="666"/>
      <c r="CF34" s="666"/>
      <c r="CG34" s="666"/>
      <c r="CH34" s="666"/>
      <c r="CI34" s="666"/>
      <c r="CJ34" s="666"/>
      <c r="CK34" s="666"/>
      <c r="CL34" s="666"/>
      <c r="CM34" s="666"/>
      <c r="CN34" s="666"/>
      <c r="CO34" s="666"/>
      <c r="CP34" s="666"/>
      <c r="CQ34" s="667"/>
      <c r="CR34" s="628">
        <v>1499114</v>
      </c>
      <c r="CS34" s="629"/>
      <c r="CT34" s="629"/>
      <c r="CU34" s="629"/>
      <c r="CV34" s="629"/>
      <c r="CW34" s="629"/>
      <c r="CX34" s="629"/>
      <c r="CY34" s="630"/>
      <c r="CZ34" s="631">
        <v>13.5</v>
      </c>
      <c r="DA34" s="641"/>
      <c r="DB34" s="641"/>
      <c r="DC34" s="642"/>
      <c r="DD34" s="634">
        <v>1038005</v>
      </c>
      <c r="DE34" s="629"/>
      <c r="DF34" s="629"/>
      <c r="DG34" s="629"/>
      <c r="DH34" s="629"/>
      <c r="DI34" s="629"/>
      <c r="DJ34" s="629"/>
      <c r="DK34" s="630"/>
      <c r="DL34" s="634">
        <v>768974</v>
      </c>
      <c r="DM34" s="629"/>
      <c r="DN34" s="629"/>
      <c r="DO34" s="629"/>
      <c r="DP34" s="629"/>
      <c r="DQ34" s="629"/>
      <c r="DR34" s="629"/>
      <c r="DS34" s="629"/>
      <c r="DT34" s="629"/>
      <c r="DU34" s="629"/>
      <c r="DV34" s="630"/>
      <c r="DW34" s="631">
        <v>13.7</v>
      </c>
      <c r="DX34" s="641"/>
      <c r="DY34" s="641"/>
      <c r="DZ34" s="641"/>
      <c r="EA34" s="641"/>
      <c r="EB34" s="641"/>
      <c r="EC34" s="668"/>
    </row>
    <row r="35" spans="2:133" ht="11.25" customHeight="1" x14ac:dyDescent="0.2">
      <c r="B35" s="625" t="s">
        <v>323</v>
      </c>
      <c r="C35" s="626"/>
      <c r="D35" s="626"/>
      <c r="E35" s="626"/>
      <c r="F35" s="626"/>
      <c r="G35" s="626"/>
      <c r="H35" s="626"/>
      <c r="I35" s="626"/>
      <c r="J35" s="626"/>
      <c r="K35" s="626"/>
      <c r="L35" s="626"/>
      <c r="M35" s="626"/>
      <c r="N35" s="626"/>
      <c r="O35" s="626"/>
      <c r="P35" s="626"/>
      <c r="Q35" s="627"/>
      <c r="R35" s="628">
        <v>33352</v>
      </c>
      <c r="S35" s="629"/>
      <c r="T35" s="629"/>
      <c r="U35" s="629"/>
      <c r="V35" s="629"/>
      <c r="W35" s="629"/>
      <c r="X35" s="629"/>
      <c r="Y35" s="630"/>
      <c r="Z35" s="655">
        <v>0.3</v>
      </c>
      <c r="AA35" s="655"/>
      <c r="AB35" s="655"/>
      <c r="AC35" s="655"/>
      <c r="AD35" s="656" t="s">
        <v>129</v>
      </c>
      <c r="AE35" s="656"/>
      <c r="AF35" s="656"/>
      <c r="AG35" s="656"/>
      <c r="AH35" s="656"/>
      <c r="AI35" s="656"/>
      <c r="AJ35" s="656"/>
      <c r="AK35" s="656"/>
      <c r="AL35" s="631" t="s">
        <v>129</v>
      </c>
      <c r="AM35" s="632"/>
      <c r="AN35" s="632"/>
      <c r="AO35" s="657"/>
      <c r="AP35" s="218"/>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326</v>
      </c>
      <c r="CE35" s="666"/>
      <c r="CF35" s="666"/>
      <c r="CG35" s="666"/>
      <c r="CH35" s="666"/>
      <c r="CI35" s="666"/>
      <c r="CJ35" s="666"/>
      <c r="CK35" s="666"/>
      <c r="CL35" s="666"/>
      <c r="CM35" s="666"/>
      <c r="CN35" s="666"/>
      <c r="CO35" s="666"/>
      <c r="CP35" s="666"/>
      <c r="CQ35" s="667"/>
      <c r="CR35" s="628">
        <v>16666</v>
      </c>
      <c r="CS35" s="639"/>
      <c r="CT35" s="639"/>
      <c r="CU35" s="639"/>
      <c r="CV35" s="639"/>
      <c r="CW35" s="639"/>
      <c r="CX35" s="639"/>
      <c r="CY35" s="640"/>
      <c r="CZ35" s="631">
        <v>0.1</v>
      </c>
      <c r="DA35" s="641"/>
      <c r="DB35" s="641"/>
      <c r="DC35" s="642"/>
      <c r="DD35" s="634">
        <v>5750</v>
      </c>
      <c r="DE35" s="639"/>
      <c r="DF35" s="639"/>
      <c r="DG35" s="639"/>
      <c r="DH35" s="639"/>
      <c r="DI35" s="639"/>
      <c r="DJ35" s="639"/>
      <c r="DK35" s="640"/>
      <c r="DL35" s="634">
        <v>5750</v>
      </c>
      <c r="DM35" s="639"/>
      <c r="DN35" s="639"/>
      <c r="DO35" s="639"/>
      <c r="DP35" s="639"/>
      <c r="DQ35" s="639"/>
      <c r="DR35" s="639"/>
      <c r="DS35" s="639"/>
      <c r="DT35" s="639"/>
      <c r="DU35" s="639"/>
      <c r="DV35" s="640"/>
      <c r="DW35" s="631">
        <v>0.1</v>
      </c>
      <c r="DX35" s="641"/>
      <c r="DY35" s="641"/>
      <c r="DZ35" s="641"/>
      <c r="EA35" s="641"/>
      <c r="EB35" s="641"/>
      <c r="EC35" s="668"/>
    </row>
    <row r="36" spans="2:133" ht="11.25" customHeight="1" x14ac:dyDescent="0.2">
      <c r="B36" s="625" t="s">
        <v>327</v>
      </c>
      <c r="C36" s="626"/>
      <c r="D36" s="626"/>
      <c r="E36" s="626"/>
      <c r="F36" s="626"/>
      <c r="G36" s="626"/>
      <c r="H36" s="626"/>
      <c r="I36" s="626"/>
      <c r="J36" s="626"/>
      <c r="K36" s="626"/>
      <c r="L36" s="626"/>
      <c r="M36" s="626"/>
      <c r="N36" s="626"/>
      <c r="O36" s="626"/>
      <c r="P36" s="626"/>
      <c r="Q36" s="627"/>
      <c r="R36" s="628">
        <v>177871</v>
      </c>
      <c r="S36" s="629"/>
      <c r="T36" s="629"/>
      <c r="U36" s="629"/>
      <c r="V36" s="629"/>
      <c r="W36" s="629"/>
      <c r="X36" s="629"/>
      <c r="Y36" s="630"/>
      <c r="Z36" s="655">
        <v>1.6</v>
      </c>
      <c r="AA36" s="655"/>
      <c r="AB36" s="655"/>
      <c r="AC36" s="655"/>
      <c r="AD36" s="656" t="s">
        <v>129</v>
      </c>
      <c r="AE36" s="656"/>
      <c r="AF36" s="656"/>
      <c r="AG36" s="656"/>
      <c r="AH36" s="656"/>
      <c r="AI36" s="656"/>
      <c r="AJ36" s="656"/>
      <c r="AK36" s="656"/>
      <c r="AL36" s="631" t="s">
        <v>129</v>
      </c>
      <c r="AM36" s="632"/>
      <c r="AN36" s="632"/>
      <c r="AO36" s="657"/>
      <c r="AP36" s="218"/>
      <c r="AQ36" s="678" t="s">
        <v>328</v>
      </c>
      <c r="AR36" s="679"/>
      <c r="AS36" s="679"/>
      <c r="AT36" s="679"/>
      <c r="AU36" s="679"/>
      <c r="AV36" s="679"/>
      <c r="AW36" s="679"/>
      <c r="AX36" s="679"/>
      <c r="AY36" s="680"/>
      <c r="AZ36" s="681">
        <v>975076</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43271</v>
      </c>
      <c r="BW36" s="682"/>
      <c r="BX36" s="682"/>
      <c r="BY36" s="682"/>
      <c r="BZ36" s="682"/>
      <c r="CA36" s="682"/>
      <c r="CB36" s="683"/>
      <c r="CD36" s="665" t="s">
        <v>330</v>
      </c>
      <c r="CE36" s="666"/>
      <c r="CF36" s="666"/>
      <c r="CG36" s="666"/>
      <c r="CH36" s="666"/>
      <c r="CI36" s="666"/>
      <c r="CJ36" s="666"/>
      <c r="CK36" s="666"/>
      <c r="CL36" s="666"/>
      <c r="CM36" s="666"/>
      <c r="CN36" s="666"/>
      <c r="CO36" s="666"/>
      <c r="CP36" s="666"/>
      <c r="CQ36" s="667"/>
      <c r="CR36" s="628">
        <v>1323539</v>
      </c>
      <c r="CS36" s="629"/>
      <c r="CT36" s="629"/>
      <c r="CU36" s="629"/>
      <c r="CV36" s="629"/>
      <c r="CW36" s="629"/>
      <c r="CX36" s="629"/>
      <c r="CY36" s="630"/>
      <c r="CZ36" s="631">
        <v>11.9</v>
      </c>
      <c r="DA36" s="641"/>
      <c r="DB36" s="641"/>
      <c r="DC36" s="642"/>
      <c r="DD36" s="634">
        <v>1014167</v>
      </c>
      <c r="DE36" s="629"/>
      <c r="DF36" s="629"/>
      <c r="DG36" s="629"/>
      <c r="DH36" s="629"/>
      <c r="DI36" s="629"/>
      <c r="DJ36" s="629"/>
      <c r="DK36" s="630"/>
      <c r="DL36" s="634">
        <v>793881</v>
      </c>
      <c r="DM36" s="629"/>
      <c r="DN36" s="629"/>
      <c r="DO36" s="629"/>
      <c r="DP36" s="629"/>
      <c r="DQ36" s="629"/>
      <c r="DR36" s="629"/>
      <c r="DS36" s="629"/>
      <c r="DT36" s="629"/>
      <c r="DU36" s="629"/>
      <c r="DV36" s="630"/>
      <c r="DW36" s="631">
        <v>14.2</v>
      </c>
      <c r="DX36" s="641"/>
      <c r="DY36" s="641"/>
      <c r="DZ36" s="641"/>
      <c r="EA36" s="641"/>
      <c r="EB36" s="641"/>
      <c r="EC36" s="668"/>
    </row>
    <row r="37" spans="2:133" ht="11.25" customHeight="1" x14ac:dyDescent="0.2">
      <c r="B37" s="625" t="s">
        <v>331</v>
      </c>
      <c r="C37" s="626"/>
      <c r="D37" s="626"/>
      <c r="E37" s="626"/>
      <c r="F37" s="626"/>
      <c r="G37" s="626"/>
      <c r="H37" s="626"/>
      <c r="I37" s="626"/>
      <c r="J37" s="626"/>
      <c r="K37" s="626"/>
      <c r="L37" s="626"/>
      <c r="M37" s="626"/>
      <c r="N37" s="626"/>
      <c r="O37" s="626"/>
      <c r="P37" s="626"/>
      <c r="Q37" s="627"/>
      <c r="R37" s="628">
        <v>380838</v>
      </c>
      <c r="S37" s="629"/>
      <c r="T37" s="629"/>
      <c r="U37" s="629"/>
      <c r="V37" s="629"/>
      <c r="W37" s="629"/>
      <c r="X37" s="629"/>
      <c r="Y37" s="630"/>
      <c r="Z37" s="655">
        <v>3.3</v>
      </c>
      <c r="AA37" s="655"/>
      <c r="AB37" s="655"/>
      <c r="AC37" s="655"/>
      <c r="AD37" s="656" t="s">
        <v>129</v>
      </c>
      <c r="AE37" s="656"/>
      <c r="AF37" s="656"/>
      <c r="AG37" s="656"/>
      <c r="AH37" s="656"/>
      <c r="AI37" s="656"/>
      <c r="AJ37" s="656"/>
      <c r="AK37" s="656"/>
      <c r="AL37" s="631" t="s">
        <v>129</v>
      </c>
      <c r="AM37" s="632"/>
      <c r="AN37" s="632"/>
      <c r="AO37" s="657"/>
      <c r="AQ37" s="669" t="s">
        <v>332</v>
      </c>
      <c r="AR37" s="670"/>
      <c r="AS37" s="670"/>
      <c r="AT37" s="670"/>
      <c r="AU37" s="670"/>
      <c r="AV37" s="670"/>
      <c r="AW37" s="670"/>
      <c r="AX37" s="670"/>
      <c r="AY37" s="671"/>
      <c r="AZ37" s="628">
        <v>26497</v>
      </c>
      <c r="BA37" s="629"/>
      <c r="BB37" s="629"/>
      <c r="BC37" s="629"/>
      <c r="BD37" s="639"/>
      <c r="BE37" s="639"/>
      <c r="BF37" s="672"/>
      <c r="BG37" s="665" t="s">
        <v>333</v>
      </c>
      <c r="BH37" s="666"/>
      <c r="BI37" s="666"/>
      <c r="BJ37" s="666"/>
      <c r="BK37" s="666"/>
      <c r="BL37" s="666"/>
      <c r="BM37" s="666"/>
      <c r="BN37" s="666"/>
      <c r="BO37" s="666"/>
      <c r="BP37" s="666"/>
      <c r="BQ37" s="666"/>
      <c r="BR37" s="666"/>
      <c r="BS37" s="666"/>
      <c r="BT37" s="666"/>
      <c r="BU37" s="667"/>
      <c r="BV37" s="628">
        <v>12720</v>
      </c>
      <c r="BW37" s="629"/>
      <c r="BX37" s="629"/>
      <c r="BY37" s="629"/>
      <c r="BZ37" s="629"/>
      <c r="CA37" s="629"/>
      <c r="CB37" s="673"/>
      <c r="CD37" s="665" t="s">
        <v>334</v>
      </c>
      <c r="CE37" s="666"/>
      <c r="CF37" s="666"/>
      <c r="CG37" s="666"/>
      <c r="CH37" s="666"/>
      <c r="CI37" s="666"/>
      <c r="CJ37" s="666"/>
      <c r="CK37" s="666"/>
      <c r="CL37" s="666"/>
      <c r="CM37" s="666"/>
      <c r="CN37" s="666"/>
      <c r="CO37" s="666"/>
      <c r="CP37" s="666"/>
      <c r="CQ37" s="667"/>
      <c r="CR37" s="628">
        <v>543487</v>
      </c>
      <c r="CS37" s="639"/>
      <c r="CT37" s="639"/>
      <c r="CU37" s="639"/>
      <c r="CV37" s="639"/>
      <c r="CW37" s="639"/>
      <c r="CX37" s="639"/>
      <c r="CY37" s="640"/>
      <c r="CZ37" s="631">
        <v>4.9000000000000004</v>
      </c>
      <c r="DA37" s="641"/>
      <c r="DB37" s="641"/>
      <c r="DC37" s="642"/>
      <c r="DD37" s="634">
        <v>534780</v>
      </c>
      <c r="DE37" s="639"/>
      <c r="DF37" s="639"/>
      <c r="DG37" s="639"/>
      <c r="DH37" s="639"/>
      <c r="DI37" s="639"/>
      <c r="DJ37" s="639"/>
      <c r="DK37" s="640"/>
      <c r="DL37" s="634">
        <v>525612</v>
      </c>
      <c r="DM37" s="639"/>
      <c r="DN37" s="639"/>
      <c r="DO37" s="639"/>
      <c r="DP37" s="639"/>
      <c r="DQ37" s="639"/>
      <c r="DR37" s="639"/>
      <c r="DS37" s="639"/>
      <c r="DT37" s="639"/>
      <c r="DU37" s="639"/>
      <c r="DV37" s="640"/>
      <c r="DW37" s="631">
        <v>9.4</v>
      </c>
      <c r="DX37" s="641"/>
      <c r="DY37" s="641"/>
      <c r="DZ37" s="641"/>
      <c r="EA37" s="641"/>
      <c r="EB37" s="641"/>
      <c r="EC37" s="668"/>
    </row>
    <row r="38" spans="2:133" ht="11.25" customHeight="1" x14ac:dyDescent="0.2">
      <c r="B38" s="625" t="s">
        <v>335</v>
      </c>
      <c r="C38" s="626"/>
      <c r="D38" s="626"/>
      <c r="E38" s="626"/>
      <c r="F38" s="626"/>
      <c r="G38" s="626"/>
      <c r="H38" s="626"/>
      <c r="I38" s="626"/>
      <c r="J38" s="626"/>
      <c r="K38" s="626"/>
      <c r="L38" s="626"/>
      <c r="M38" s="626"/>
      <c r="N38" s="626"/>
      <c r="O38" s="626"/>
      <c r="P38" s="626"/>
      <c r="Q38" s="627"/>
      <c r="R38" s="628">
        <v>367806</v>
      </c>
      <c r="S38" s="629"/>
      <c r="T38" s="629"/>
      <c r="U38" s="629"/>
      <c r="V38" s="629"/>
      <c r="W38" s="629"/>
      <c r="X38" s="629"/>
      <c r="Y38" s="630"/>
      <c r="Z38" s="655">
        <v>3.2</v>
      </c>
      <c r="AA38" s="655"/>
      <c r="AB38" s="655"/>
      <c r="AC38" s="655"/>
      <c r="AD38" s="656" t="s">
        <v>129</v>
      </c>
      <c r="AE38" s="656"/>
      <c r="AF38" s="656"/>
      <c r="AG38" s="656"/>
      <c r="AH38" s="656"/>
      <c r="AI38" s="656"/>
      <c r="AJ38" s="656"/>
      <c r="AK38" s="656"/>
      <c r="AL38" s="631" t="s">
        <v>129</v>
      </c>
      <c r="AM38" s="632"/>
      <c r="AN38" s="632"/>
      <c r="AO38" s="657"/>
      <c r="AQ38" s="669" t="s">
        <v>336</v>
      </c>
      <c r="AR38" s="670"/>
      <c r="AS38" s="670"/>
      <c r="AT38" s="670"/>
      <c r="AU38" s="670"/>
      <c r="AV38" s="670"/>
      <c r="AW38" s="670"/>
      <c r="AX38" s="670"/>
      <c r="AY38" s="671"/>
      <c r="AZ38" s="628" t="s">
        <v>129</v>
      </c>
      <c r="BA38" s="629"/>
      <c r="BB38" s="629"/>
      <c r="BC38" s="629"/>
      <c r="BD38" s="639"/>
      <c r="BE38" s="639"/>
      <c r="BF38" s="672"/>
      <c r="BG38" s="665" t="s">
        <v>337</v>
      </c>
      <c r="BH38" s="666"/>
      <c r="BI38" s="666"/>
      <c r="BJ38" s="666"/>
      <c r="BK38" s="666"/>
      <c r="BL38" s="666"/>
      <c r="BM38" s="666"/>
      <c r="BN38" s="666"/>
      <c r="BO38" s="666"/>
      <c r="BP38" s="666"/>
      <c r="BQ38" s="666"/>
      <c r="BR38" s="666"/>
      <c r="BS38" s="666"/>
      <c r="BT38" s="666"/>
      <c r="BU38" s="667"/>
      <c r="BV38" s="628">
        <v>2188</v>
      </c>
      <c r="BW38" s="629"/>
      <c r="BX38" s="629"/>
      <c r="BY38" s="629"/>
      <c r="BZ38" s="629"/>
      <c r="CA38" s="629"/>
      <c r="CB38" s="673"/>
      <c r="CD38" s="665" t="s">
        <v>338</v>
      </c>
      <c r="CE38" s="666"/>
      <c r="CF38" s="666"/>
      <c r="CG38" s="666"/>
      <c r="CH38" s="666"/>
      <c r="CI38" s="666"/>
      <c r="CJ38" s="666"/>
      <c r="CK38" s="666"/>
      <c r="CL38" s="666"/>
      <c r="CM38" s="666"/>
      <c r="CN38" s="666"/>
      <c r="CO38" s="666"/>
      <c r="CP38" s="666"/>
      <c r="CQ38" s="667"/>
      <c r="CR38" s="628">
        <v>975076</v>
      </c>
      <c r="CS38" s="629"/>
      <c r="CT38" s="629"/>
      <c r="CU38" s="629"/>
      <c r="CV38" s="629"/>
      <c r="CW38" s="629"/>
      <c r="CX38" s="629"/>
      <c r="CY38" s="630"/>
      <c r="CZ38" s="631">
        <v>8.8000000000000007</v>
      </c>
      <c r="DA38" s="641"/>
      <c r="DB38" s="641"/>
      <c r="DC38" s="642"/>
      <c r="DD38" s="634">
        <v>819529</v>
      </c>
      <c r="DE38" s="629"/>
      <c r="DF38" s="629"/>
      <c r="DG38" s="629"/>
      <c r="DH38" s="629"/>
      <c r="DI38" s="629"/>
      <c r="DJ38" s="629"/>
      <c r="DK38" s="630"/>
      <c r="DL38" s="634">
        <v>758233</v>
      </c>
      <c r="DM38" s="629"/>
      <c r="DN38" s="629"/>
      <c r="DO38" s="629"/>
      <c r="DP38" s="629"/>
      <c r="DQ38" s="629"/>
      <c r="DR38" s="629"/>
      <c r="DS38" s="629"/>
      <c r="DT38" s="629"/>
      <c r="DU38" s="629"/>
      <c r="DV38" s="630"/>
      <c r="DW38" s="631">
        <v>13.5</v>
      </c>
      <c r="DX38" s="641"/>
      <c r="DY38" s="641"/>
      <c r="DZ38" s="641"/>
      <c r="EA38" s="641"/>
      <c r="EB38" s="641"/>
      <c r="EC38" s="668"/>
    </row>
    <row r="39" spans="2:133" ht="11.25" customHeight="1" x14ac:dyDescent="0.2">
      <c r="B39" s="625" t="s">
        <v>339</v>
      </c>
      <c r="C39" s="626"/>
      <c r="D39" s="626"/>
      <c r="E39" s="626"/>
      <c r="F39" s="626"/>
      <c r="G39" s="626"/>
      <c r="H39" s="626"/>
      <c r="I39" s="626"/>
      <c r="J39" s="626"/>
      <c r="K39" s="626"/>
      <c r="L39" s="626"/>
      <c r="M39" s="626"/>
      <c r="N39" s="626"/>
      <c r="O39" s="626"/>
      <c r="P39" s="626"/>
      <c r="Q39" s="627"/>
      <c r="R39" s="628">
        <v>133404</v>
      </c>
      <c r="S39" s="629"/>
      <c r="T39" s="629"/>
      <c r="U39" s="629"/>
      <c r="V39" s="629"/>
      <c r="W39" s="629"/>
      <c r="X39" s="629"/>
      <c r="Y39" s="630"/>
      <c r="Z39" s="655">
        <v>1.2</v>
      </c>
      <c r="AA39" s="655"/>
      <c r="AB39" s="655"/>
      <c r="AC39" s="655"/>
      <c r="AD39" s="656">
        <v>204</v>
      </c>
      <c r="AE39" s="656"/>
      <c r="AF39" s="656"/>
      <c r="AG39" s="656"/>
      <c r="AH39" s="656"/>
      <c r="AI39" s="656"/>
      <c r="AJ39" s="656"/>
      <c r="AK39" s="656"/>
      <c r="AL39" s="631">
        <v>0</v>
      </c>
      <c r="AM39" s="632"/>
      <c r="AN39" s="632"/>
      <c r="AO39" s="657"/>
      <c r="AQ39" s="669" t="s">
        <v>340</v>
      </c>
      <c r="AR39" s="670"/>
      <c r="AS39" s="670"/>
      <c r="AT39" s="670"/>
      <c r="AU39" s="670"/>
      <c r="AV39" s="670"/>
      <c r="AW39" s="670"/>
      <c r="AX39" s="670"/>
      <c r="AY39" s="671"/>
      <c r="AZ39" s="628" t="s">
        <v>129</v>
      </c>
      <c r="BA39" s="629"/>
      <c r="BB39" s="629"/>
      <c r="BC39" s="629"/>
      <c r="BD39" s="639"/>
      <c r="BE39" s="639"/>
      <c r="BF39" s="672"/>
      <c r="BG39" s="665" t="s">
        <v>341</v>
      </c>
      <c r="BH39" s="666"/>
      <c r="BI39" s="666"/>
      <c r="BJ39" s="666"/>
      <c r="BK39" s="666"/>
      <c r="BL39" s="666"/>
      <c r="BM39" s="666"/>
      <c r="BN39" s="666"/>
      <c r="BO39" s="666"/>
      <c r="BP39" s="666"/>
      <c r="BQ39" s="666"/>
      <c r="BR39" s="666"/>
      <c r="BS39" s="666"/>
      <c r="BT39" s="666"/>
      <c r="BU39" s="667"/>
      <c r="BV39" s="628">
        <v>3475</v>
      </c>
      <c r="BW39" s="629"/>
      <c r="BX39" s="629"/>
      <c r="BY39" s="629"/>
      <c r="BZ39" s="629"/>
      <c r="CA39" s="629"/>
      <c r="CB39" s="673"/>
      <c r="CD39" s="665" t="s">
        <v>342</v>
      </c>
      <c r="CE39" s="666"/>
      <c r="CF39" s="666"/>
      <c r="CG39" s="666"/>
      <c r="CH39" s="666"/>
      <c r="CI39" s="666"/>
      <c r="CJ39" s="666"/>
      <c r="CK39" s="666"/>
      <c r="CL39" s="666"/>
      <c r="CM39" s="666"/>
      <c r="CN39" s="666"/>
      <c r="CO39" s="666"/>
      <c r="CP39" s="666"/>
      <c r="CQ39" s="667"/>
      <c r="CR39" s="628">
        <v>833183</v>
      </c>
      <c r="CS39" s="639"/>
      <c r="CT39" s="639"/>
      <c r="CU39" s="639"/>
      <c r="CV39" s="639"/>
      <c r="CW39" s="639"/>
      <c r="CX39" s="639"/>
      <c r="CY39" s="640"/>
      <c r="CZ39" s="631">
        <v>7.5</v>
      </c>
      <c r="DA39" s="641"/>
      <c r="DB39" s="641"/>
      <c r="DC39" s="642"/>
      <c r="DD39" s="634">
        <v>699872</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8"/>
    </row>
    <row r="40" spans="2:133" ht="11.25" customHeight="1" x14ac:dyDescent="0.2">
      <c r="B40" s="625" t="s">
        <v>343</v>
      </c>
      <c r="C40" s="626"/>
      <c r="D40" s="626"/>
      <c r="E40" s="626"/>
      <c r="F40" s="626"/>
      <c r="G40" s="626"/>
      <c r="H40" s="626"/>
      <c r="I40" s="626"/>
      <c r="J40" s="626"/>
      <c r="K40" s="626"/>
      <c r="L40" s="626"/>
      <c r="M40" s="626"/>
      <c r="N40" s="626"/>
      <c r="O40" s="626"/>
      <c r="P40" s="626"/>
      <c r="Q40" s="627"/>
      <c r="R40" s="628">
        <v>794100</v>
      </c>
      <c r="S40" s="629"/>
      <c r="T40" s="629"/>
      <c r="U40" s="629"/>
      <c r="V40" s="629"/>
      <c r="W40" s="629"/>
      <c r="X40" s="629"/>
      <c r="Y40" s="630"/>
      <c r="Z40" s="655">
        <v>6.9</v>
      </c>
      <c r="AA40" s="655"/>
      <c r="AB40" s="655"/>
      <c r="AC40" s="655"/>
      <c r="AD40" s="656" t="s">
        <v>129</v>
      </c>
      <c r="AE40" s="656"/>
      <c r="AF40" s="656"/>
      <c r="AG40" s="656"/>
      <c r="AH40" s="656"/>
      <c r="AI40" s="656"/>
      <c r="AJ40" s="656"/>
      <c r="AK40" s="656"/>
      <c r="AL40" s="631" t="s">
        <v>129</v>
      </c>
      <c r="AM40" s="632"/>
      <c r="AN40" s="632"/>
      <c r="AO40" s="657"/>
      <c r="AQ40" s="669" t="s">
        <v>344</v>
      </c>
      <c r="AR40" s="670"/>
      <c r="AS40" s="670"/>
      <c r="AT40" s="670"/>
      <c r="AU40" s="670"/>
      <c r="AV40" s="670"/>
      <c r="AW40" s="670"/>
      <c r="AX40" s="670"/>
      <c r="AY40" s="671"/>
      <c r="AZ40" s="628" t="s">
        <v>129</v>
      </c>
      <c r="BA40" s="629"/>
      <c r="BB40" s="629"/>
      <c r="BC40" s="629"/>
      <c r="BD40" s="639"/>
      <c r="BE40" s="639"/>
      <c r="BF40" s="672"/>
      <c r="BG40" s="674" t="s">
        <v>345</v>
      </c>
      <c r="BH40" s="675"/>
      <c r="BI40" s="675"/>
      <c r="BJ40" s="675"/>
      <c r="BK40" s="675"/>
      <c r="BL40" s="364"/>
      <c r="BM40" s="666" t="s">
        <v>346</v>
      </c>
      <c r="BN40" s="666"/>
      <c r="BO40" s="666"/>
      <c r="BP40" s="666"/>
      <c r="BQ40" s="666"/>
      <c r="BR40" s="666"/>
      <c r="BS40" s="666"/>
      <c r="BT40" s="666"/>
      <c r="BU40" s="667"/>
      <c r="BV40" s="628">
        <v>103</v>
      </c>
      <c r="BW40" s="629"/>
      <c r="BX40" s="629"/>
      <c r="BY40" s="629"/>
      <c r="BZ40" s="629"/>
      <c r="CA40" s="629"/>
      <c r="CB40" s="673"/>
      <c r="CD40" s="665" t="s">
        <v>347</v>
      </c>
      <c r="CE40" s="666"/>
      <c r="CF40" s="666"/>
      <c r="CG40" s="666"/>
      <c r="CH40" s="666"/>
      <c r="CI40" s="666"/>
      <c r="CJ40" s="666"/>
      <c r="CK40" s="666"/>
      <c r="CL40" s="666"/>
      <c r="CM40" s="666"/>
      <c r="CN40" s="666"/>
      <c r="CO40" s="666"/>
      <c r="CP40" s="666"/>
      <c r="CQ40" s="667"/>
      <c r="CR40" s="628" t="s">
        <v>129</v>
      </c>
      <c r="CS40" s="629"/>
      <c r="CT40" s="629"/>
      <c r="CU40" s="629"/>
      <c r="CV40" s="629"/>
      <c r="CW40" s="629"/>
      <c r="CX40" s="629"/>
      <c r="CY40" s="630"/>
      <c r="CZ40" s="631" t="s">
        <v>129</v>
      </c>
      <c r="DA40" s="641"/>
      <c r="DB40" s="641"/>
      <c r="DC40" s="642"/>
      <c r="DD40" s="634" t="s">
        <v>129</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8"/>
    </row>
    <row r="41" spans="2:133" ht="11.25" customHeight="1" x14ac:dyDescent="0.2">
      <c r="B41" s="625" t="s">
        <v>348</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9" t="s">
        <v>349</v>
      </c>
      <c r="AR41" s="670"/>
      <c r="AS41" s="670"/>
      <c r="AT41" s="670"/>
      <c r="AU41" s="670"/>
      <c r="AV41" s="670"/>
      <c r="AW41" s="670"/>
      <c r="AX41" s="670"/>
      <c r="AY41" s="671"/>
      <c r="AZ41" s="628">
        <v>190862</v>
      </c>
      <c r="BA41" s="629"/>
      <c r="BB41" s="629"/>
      <c r="BC41" s="629"/>
      <c r="BD41" s="639"/>
      <c r="BE41" s="639"/>
      <c r="BF41" s="672"/>
      <c r="BG41" s="674"/>
      <c r="BH41" s="675"/>
      <c r="BI41" s="675"/>
      <c r="BJ41" s="675"/>
      <c r="BK41" s="675"/>
      <c r="BL41" s="364"/>
      <c r="BM41" s="666" t="s">
        <v>350</v>
      </c>
      <c r="BN41" s="666"/>
      <c r="BO41" s="666"/>
      <c r="BP41" s="666"/>
      <c r="BQ41" s="666"/>
      <c r="BR41" s="666"/>
      <c r="BS41" s="666"/>
      <c r="BT41" s="666"/>
      <c r="BU41" s="667"/>
      <c r="BV41" s="628" t="s">
        <v>129</v>
      </c>
      <c r="BW41" s="629"/>
      <c r="BX41" s="629"/>
      <c r="BY41" s="629"/>
      <c r="BZ41" s="629"/>
      <c r="CA41" s="629"/>
      <c r="CB41" s="673"/>
      <c r="CD41" s="665" t="s">
        <v>351</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352</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2" t="s">
        <v>353</v>
      </c>
      <c r="AR42" s="663"/>
      <c r="AS42" s="663"/>
      <c r="AT42" s="663"/>
      <c r="AU42" s="663"/>
      <c r="AV42" s="663"/>
      <c r="AW42" s="663"/>
      <c r="AX42" s="663"/>
      <c r="AY42" s="664"/>
      <c r="AZ42" s="608">
        <v>757717</v>
      </c>
      <c r="BA42" s="643"/>
      <c r="BB42" s="643"/>
      <c r="BC42" s="643"/>
      <c r="BD42" s="609"/>
      <c r="BE42" s="609"/>
      <c r="BF42" s="658"/>
      <c r="BG42" s="676"/>
      <c r="BH42" s="677"/>
      <c r="BI42" s="677"/>
      <c r="BJ42" s="677"/>
      <c r="BK42" s="677"/>
      <c r="BL42" s="365"/>
      <c r="BM42" s="659" t="s">
        <v>354</v>
      </c>
      <c r="BN42" s="659"/>
      <c r="BO42" s="659"/>
      <c r="BP42" s="659"/>
      <c r="BQ42" s="659"/>
      <c r="BR42" s="659"/>
      <c r="BS42" s="659"/>
      <c r="BT42" s="659"/>
      <c r="BU42" s="660"/>
      <c r="BV42" s="608">
        <v>440</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2302620</v>
      </c>
      <c r="CS42" s="639"/>
      <c r="CT42" s="639"/>
      <c r="CU42" s="639"/>
      <c r="CV42" s="639"/>
      <c r="CW42" s="639"/>
      <c r="CX42" s="639"/>
      <c r="CY42" s="640"/>
      <c r="CZ42" s="631">
        <v>20.7</v>
      </c>
      <c r="DA42" s="641"/>
      <c r="DB42" s="641"/>
      <c r="DC42" s="642"/>
      <c r="DD42" s="634">
        <v>489488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356</v>
      </c>
      <c r="C43" s="626"/>
      <c r="D43" s="626"/>
      <c r="E43" s="626"/>
      <c r="F43" s="626"/>
      <c r="G43" s="626"/>
      <c r="H43" s="626"/>
      <c r="I43" s="626"/>
      <c r="J43" s="626"/>
      <c r="K43" s="626"/>
      <c r="L43" s="626"/>
      <c r="M43" s="626"/>
      <c r="N43" s="626"/>
      <c r="O43" s="626"/>
      <c r="P43" s="626"/>
      <c r="Q43" s="627"/>
      <c r="R43" s="628">
        <v>235000</v>
      </c>
      <c r="S43" s="629"/>
      <c r="T43" s="629"/>
      <c r="U43" s="629"/>
      <c r="V43" s="629"/>
      <c r="W43" s="629"/>
      <c r="X43" s="629"/>
      <c r="Y43" s="630"/>
      <c r="Z43" s="655">
        <v>2.1</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357</v>
      </c>
      <c r="CE43" s="626"/>
      <c r="CF43" s="626"/>
      <c r="CG43" s="626"/>
      <c r="CH43" s="626"/>
      <c r="CI43" s="626"/>
      <c r="CJ43" s="626"/>
      <c r="CK43" s="626"/>
      <c r="CL43" s="626"/>
      <c r="CM43" s="626"/>
      <c r="CN43" s="626"/>
      <c r="CO43" s="626"/>
      <c r="CP43" s="626"/>
      <c r="CQ43" s="627"/>
      <c r="CR43" s="628">
        <v>54338</v>
      </c>
      <c r="CS43" s="639"/>
      <c r="CT43" s="639"/>
      <c r="CU43" s="639"/>
      <c r="CV43" s="639"/>
      <c r="CW43" s="639"/>
      <c r="CX43" s="639"/>
      <c r="CY43" s="640"/>
      <c r="CZ43" s="631">
        <v>0.5</v>
      </c>
      <c r="DA43" s="641"/>
      <c r="DB43" s="641"/>
      <c r="DC43" s="642"/>
      <c r="DD43" s="634">
        <v>54338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358</v>
      </c>
      <c r="C44" s="606"/>
      <c r="D44" s="606"/>
      <c r="E44" s="606"/>
      <c r="F44" s="606"/>
      <c r="G44" s="606"/>
      <c r="H44" s="606"/>
      <c r="I44" s="606"/>
      <c r="J44" s="606"/>
      <c r="K44" s="606"/>
      <c r="L44" s="606"/>
      <c r="M44" s="606"/>
      <c r="N44" s="606"/>
      <c r="O44" s="606"/>
      <c r="P44" s="606"/>
      <c r="Q44" s="607"/>
      <c r="R44" s="608">
        <v>11450866</v>
      </c>
      <c r="S44" s="643"/>
      <c r="T44" s="643"/>
      <c r="U44" s="643"/>
      <c r="V44" s="643"/>
      <c r="W44" s="643"/>
      <c r="X44" s="643"/>
      <c r="Y44" s="644"/>
      <c r="Z44" s="645">
        <v>100</v>
      </c>
      <c r="AA44" s="645"/>
      <c r="AB44" s="645"/>
      <c r="AC44" s="645"/>
      <c r="AD44" s="646">
        <v>5365680</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1350420</v>
      </c>
      <c r="CS44" s="629"/>
      <c r="CT44" s="629"/>
      <c r="CU44" s="629"/>
      <c r="CV44" s="629"/>
      <c r="CW44" s="629"/>
      <c r="CX44" s="629"/>
      <c r="CY44" s="630"/>
      <c r="CZ44" s="631">
        <v>12.1</v>
      </c>
      <c r="DA44" s="632"/>
      <c r="DB44" s="632"/>
      <c r="DC44" s="633"/>
      <c r="DD44" s="634">
        <v>291559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360</v>
      </c>
      <c r="CG45" s="626"/>
      <c r="CH45" s="626"/>
      <c r="CI45" s="626"/>
      <c r="CJ45" s="626"/>
      <c r="CK45" s="626"/>
      <c r="CL45" s="626"/>
      <c r="CM45" s="626"/>
      <c r="CN45" s="626"/>
      <c r="CO45" s="626"/>
      <c r="CP45" s="626"/>
      <c r="CQ45" s="627"/>
      <c r="CR45" s="628">
        <v>627276</v>
      </c>
      <c r="CS45" s="639"/>
      <c r="CT45" s="639"/>
      <c r="CU45" s="639"/>
      <c r="CV45" s="639"/>
      <c r="CW45" s="639"/>
      <c r="CX45" s="639"/>
      <c r="CY45" s="640"/>
      <c r="CZ45" s="631">
        <v>5.6</v>
      </c>
      <c r="DA45" s="641"/>
      <c r="DB45" s="641"/>
      <c r="DC45" s="642"/>
      <c r="DD45" s="634">
        <v>52514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362</v>
      </c>
      <c r="CG46" s="626"/>
      <c r="CH46" s="626"/>
      <c r="CI46" s="626"/>
      <c r="CJ46" s="626"/>
      <c r="CK46" s="626"/>
      <c r="CL46" s="626"/>
      <c r="CM46" s="626"/>
      <c r="CN46" s="626"/>
      <c r="CO46" s="626"/>
      <c r="CP46" s="626"/>
      <c r="CQ46" s="627"/>
      <c r="CR46" s="628">
        <v>656717</v>
      </c>
      <c r="CS46" s="629"/>
      <c r="CT46" s="629"/>
      <c r="CU46" s="629"/>
      <c r="CV46" s="629"/>
      <c r="CW46" s="629"/>
      <c r="CX46" s="629"/>
      <c r="CY46" s="630"/>
      <c r="CZ46" s="631">
        <v>5.9</v>
      </c>
      <c r="DA46" s="632"/>
      <c r="DB46" s="632"/>
      <c r="DC46" s="633"/>
      <c r="DD46" s="634">
        <v>210729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952200</v>
      </c>
      <c r="CS47" s="639"/>
      <c r="CT47" s="639"/>
      <c r="CU47" s="639"/>
      <c r="CV47" s="639"/>
      <c r="CW47" s="639"/>
      <c r="CX47" s="639"/>
      <c r="CY47" s="640"/>
      <c r="CZ47" s="631">
        <v>8.6</v>
      </c>
      <c r="DA47" s="641"/>
      <c r="DB47" s="641"/>
      <c r="DC47" s="642"/>
      <c r="DD47" s="634">
        <v>197929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367</v>
      </c>
      <c r="CE49" s="606"/>
      <c r="CF49" s="606"/>
      <c r="CG49" s="606"/>
      <c r="CH49" s="606"/>
      <c r="CI49" s="606"/>
      <c r="CJ49" s="606"/>
      <c r="CK49" s="606"/>
      <c r="CL49" s="606"/>
      <c r="CM49" s="606"/>
      <c r="CN49" s="606"/>
      <c r="CO49" s="606"/>
      <c r="CP49" s="606"/>
      <c r="CQ49" s="607"/>
      <c r="CR49" s="608">
        <v>11128261</v>
      </c>
      <c r="CS49" s="609"/>
      <c r="CT49" s="609"/>
      <c r="CU49" s="609"/>
      <c r="CV49" s="609"/>
      <c r="CW49" s="609"/>
      <c r="CX49" s="609"/>
      <c r="CY49" s="610"/>
      <c r="CZ49" s="611">
        <v>100</v>
      </c>
      <c r="DA49" s="612"/>
      <c r="DB49" s="612"/>
      <c r="DC49" s="613"/>
      <c r="DD49" s="614">
        <v>6789193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TscvaDSBCmSAD/mKjHVLhHBRftpudOcMbxxKbUMbfTTAQOZS8CnSNqFiWW0hvkhB4L3EdKYHjgDGehNnNxr6w==" saltValue="YyaQZ71+Wzg6yg/mfKgQ6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369</v>
      </c>
      <c r="DK2" s="1120"/>
      <c r="DL2" s="1120"/>
      <c r="DM2" s="1120"/>
      <c r="DN2" s="1120"/>
      <c r="DO2" s="1121"/>
      <c r="DP2" s="224"/>
      <c r="DQ2" s="1119" t="s">
        <v>370</v>
      </c>
      <c r="DR2" s="1120"/>
      <c r="DS2" s="1120"/>
      <c r="DT2" s="1120"/>
      <c r="DU2" s="1120"/>
      <c r="DV2" s="1120"/>
      <c r="DW2" s="1120"/>
      <c r="DX2" s="1120"/>
      <c r="DY2" s="1120"/>
      <c r="DZ2" s="112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8"/>
      <c r="BA5" s="228"/>
      <c r="BB5" s="228"/>
      <c r="BC5" s="228"/>
      <c r="BD5" s="228"/>
      <c r="BE5" s="229"/>
      <c r="BF5" s="229"/>
      <c r="BG5" s="229"/>
      <c r="BH5" s="229"/>
      <c r="BI5" s="229"/>
      <c r="BJ5" s="229"/>
      <c r="BK5" s="229"/>
      <c r="BL5" s="229"/>
      <c r="BM5" s="229"/>
      <c r="BN5" s="229"/>
      <c r="BO5" s="229"/>
      <c r="BP5" s="229"/>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2">
      <c r="A7" s="232">
        <v>1</v>
      </c>
      <c r="B7" s="1075" t="s">
        <v>390</v>
      </c>
      <c r="C7" s="1076"/>
      <c r="D7" s="1076"/>
      <c r="E7" s="1076"/>
      <c r="F7" s="1076"/>
      <c r="G7" s="1076"/>
      <c r="H7" s="1076"/>
      <c r="I7" s="1076"/>
      <c r="J7" s="1076"/>
      <c r="K7" s="1076"/>
      <c r="L7" s="1076"/>
      <c r="M7" s="1076"/>
      <c r="N7" s="1076"/>
      <c r="O7" s="1076"/>
      <c r="P7" s="1077"/>
      <c r="Q7" s="1130">
        <v>11459</v>
      </c>
      <c r="R7" s="1131"/>
      <c r="S7" s="1131"/>
      <c r="T7" s="1131"/>
      <c r="U7" s="1131"/>
      <c r="V7" s="1131">
        <v>11136</v>
      </c>
      <c r="W7" s="1131"/>
      <c r="X7" s="1131"/>
      <c r="Y7" s="1131"/>
      <c r="Z7" s="1131"/>
      <c r="AA7" s="1131">
        <v>323</v>
      </c>
      <c r="AB7" s="1131"/>
      <c r="AC7" s="1131"/>
      <c r="AD7" s="1131"/>
      <c r="AE7" s="1132"/>
      <c r="AF7" s="1133">
        <v>290</v>
      </c>
      <c r="AG7" s="1134"/>
      <c r="AH7" s="1134"/>
      <c r="AI7" s="1134"/>
      <c r="AJ7" s="1135"/>
      <c r="AK7" s="1136">
        <v>381</v>
      </c>
      <c r="AL7" s="1137"/>
      <c r="AM7" s="1137"/>
      <c r="AN7" s="1137"/>
      <c r="AO7" s="1137"/>
      <c r="AP7" s="1137">
        <v>798</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594</v>
      </c>
      <c r="BT7" s="1128"/>
      <c r="BU7" s="1128"/>
      <c r="BV7" s="1128"/>
      <c r="BW7" s="1128"/>
      <c r="BX7" s="1128"/>
      <c r="BY7" s="1128"/>
      <c r="BZ7" s="1128"/>
      <c r="CA7" s="1128"/>
      <c r="CB7" s="1128"/>
      <c r="CC7" s="1128"/>
      <c r="CD7" s="1128"/>
      <c r="CE7" s="1128"/>
      <c r="CF7" s="1128"/>
      <c r="CG7" s="1140"/>
      <c r="CH7" s="1124" t="s">
        <v>585</v>
      </c>
      <c r="CI7" s="1125"/>
      <c r="CJ7" s="1125"/>
      <c r="CK7" s="1125"/>
      <c r="CL7" s="1126"/>
      <c r="CM7" s="1124">
        <v>59</v>
      </c>
      <c r="CN7" s="1125"/>
      <c r="CO7" s="1125"/>
      <c r="CP7" s="1125"/>
      <c r="CQ7" s="1126"/>
      <c r="CR7" s="1124">
        <v>32</v>
      </c>
      <c r="CS7" s="1125"/>
      <c r="CT7" s="1125"/>
      <c r="CU7" s="1125"/>
      <c r="CV7" s="1126"/>
      <c r="CW7" s="1124" t="s">
        <v>585</v>
      </c>
      <c r="CX7" s="1125"/>
      <c r="CY7" s="1125"/>
      <c r="CZ7" s="1125"/>
      <c r="DA7" s="1126"/>
      <c r="DB7" s="1124" t="s">
        <v>585</v>
      </c>
      <c r="DC7" s="1125"/>
      <c r="DD7" s="1125"/>
      <c r="DE7" s="1125"/>
      <c r="DF7" s="1126"/>
      <c r="DG7" s="1124" t="s">
        <v>585</v>
      </c>
      <c r="DH7" s="1125"/>
      <c r="DI7" s="1125"/>
      <c r="DJ7" s="1125"/>
      <c r="DK7" s="1126"/>
      <c r="DL7" s="1124" t="s">
        <v>585</v>
      </c>
      <c r="DM7" s="1125"/>
      <c r="DN7" s="1125"/>
      <c r="DO7" s="1125"/>
      <c r="DP7" s="1126"/>
      <c r="DQ7" s="1124" t="s">
        <v>585</v>
      </c>
      <c r="DR7" s="1125"/>
      <c r="DS7" s="1125"/>
      <c r="DT7" s="1125"/>
      <c r="DU7" s="1126"/>
      <c r="DV7" s="1127"/>
      <c r="DW7" s="1128"/>
      <c r="DX7" s="1128"/>
      <c r="DY7" s="1128"/>
      <c r="DZ7" s="1129"/>
      <c r="EA7" s="230"/>
    </row>
    <row r="8" spans="1:131" s="231" customFormat="1" ht="26.25" customHeight="1" x14ac:dyDescent="0.2">
      <c r="A8" s="234">
        <v>2</v>
      </c>
      <c r="B8" s="1058" t="s">
        <v>391</v>
      </c>
      <c r="C8" s="1059"/>
      <c r="D8" s="1059"/>
      <c r="E8" s="1059"/>
      <c r="F8" s="1059"/>
      <c r="G8" s="1059"/>
      <c r="H8" s="1059"/>
      <c r="I8" s="1059"/>
      <c r="J8" s="1059"/>
      <c r="K8" s="1059"/>
      <c r="L8" s="1059"/>
      <c r="M8" s="1059"/>
      <c r="N8" s="1059"/>
      <c r="O8" s="1059"/>
      <c r="P8" s="1060"/>
      <c r="Q8" s="1066">
        <v>0</v>
      </c>
      <c r="R8" s="1067"/>
      <c r="S8" s="1067"/>
      <c r="T8" s="1067"/>
      <c r="U8" s="1067"/>
      <c r="V8" s="1067">
        <v>0</v>
      </c>
      <c r="W8" s="1067"/>
      <c r="X8" s="1067"/>
      <c r="Y8" s="1067"/>
      <c r="Z8" s="1067"/>
      <c r="AA8" s="1067">
        <v>0</v>
      </c>
      <c r="AB8" s="1067"/>
      <c r="AC8" s="1067"/>
      <c r="AD8" s="1067"/>
      <c r="AE8" s="1068"/>
      <c r="AF8" s="1063" t="s">
        <v>181</v>
      </c>
      <c r="AG8" s="1064"/>
      <c r="AH8" s="1064"/>
      <c r="AI8" s="1064"/>
      <c r="AJ8" s="1065"/>
      <c r="AK8" s="1108">
        <v>0</v>
      </c>
      <c r="AL8" s="1109"/>
      <c r="AM8" s="1109"/>
      <c r="AN8" s="1109"/>
      <c r="AO8" s="1109"/>
      <c r="AP8" s="1109">
        <v>0</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2">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2">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2">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2">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2">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2">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2">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2">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2">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393</v>
      </c>
      <c r="B23" s="965" t="s">
        <v>394</v>
      </c>
      <c r="C23" s="966"/>
      <c r="D23" s="966"/>
      <c r="E23" s="966"/>
      <c r="F23" s="966"/>
      <c r="G23" s="966"/>
      <c r="H23" s="966"/>
      <c r="I23" s="966"/>
      <c r="J23" s="966"/>
      <c r="K23" s="966"/>
      <c r="L23" s="966"/>
      <c r="M23" s="966"/>
      <c r="N23" s="966"/>
      <c r="O23" s="966"/>
      <c r="P23" s="976"/>
      <c r="Q23" s="1095">
        <v>11459</v>
      </c>
      <c r="R23" s="1089"/>
      <c r="S23" s="1089"/>
      <c r="T23" s="1089"/>
      <c r="U23" s="1089"/>
      <c r="V23" s="1089">
        <v>11136</v>
      </c>
      <c r="W23" s="1089"/>
      <c r="X23" s="1089"/>
      <c r="Y23" s="1089"/>
      <c r="Z23" s="1089"/>
      <c r="AA23" s="1089">
        <v>323</v>
      </c>
      <c r="AB23" s="1089"/>
      <c r="AC23" s="1089"/>
      <c r="AD23" s="1089"/>
      <c r="AE23" s="1096"/>
      <c r="AF23" s="1097">
        <v>290</v>
      </c>
      <c r="AG23" s="1089"/>
      <c r="AH23" s="1089"/>
      <c r="AI23" s="1089"/>
      <c r="AJ23" s="1098"/>
      <c r="AK23" s="1099"/>
      <c r="AL23" s="1100"/>
      <c r="AM23" s="1100"/>
      <c r="AN23" s="1100"/>
      <c r="AO23" s="1100"/>
      <c r="AP23" s="1089">
        <v>798</v>
      </c>
      <c r="AQ23" s="1089"/>
      <c r="AR23" s="1089"/>
      <c r="AS23" s="1089"/>
      <c r="AT23" s="1089"/>
      <c r="AU23" s="1090"/>
      <c r="AV23" s="1090"/>
      <c r="AW23" s="1090"/>
      <c r="AX23" s="1090"/>
      <c r="AY23" s="1091"/>
      <c r="AZ23" s="1092" t="s">
        <v>181</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5" t="s">
        <v>405</v>
      </c>
      <c r="C28" s="1076"/>
      <c r="D28" s="1076"/>
      <c r="E28" s="1076"/>
      <c r="F28" s="1076"/>
      <c r="G28" s="1076"/>
      <c r="H28" s="1076"/>
      <c r="I28" s="1076"/>
      <c r="J28" s="1076"/>
      <c r="K28" s="1076"/>
      <c r="L28" s="1076"/>
      <c r="M28" s="1076"/>
      <c r="N28" s="1076"/>
      <c r="O28" s="1076"/>
      <c r="P28" s="1077"/>
      <c r="Q28" s="1078">
        <v>2140</v>
      </c>
      <c r="R28" s="1079"/>
      <c r="S28" s="1079"/>
      <c r="T28" s="1079"/>
      <c r="U28" s="1079"/>
      <c r="V28" s="1079">
        <v>2097</v>
      </c>
      <c r="W28" s="1079"/>
      <c r="X28" s="1079"/>
      <c r="Y28" s="1079"/>
      <c r="Z28" s="1079"/>
      <c r="AA28" s="1079">
        <v>43</v>
      </c>
      <c r="AB28" s="1079"/>
      <c r="AC28" s="1079"/>
      <c r="AD28" s="1079"/>
      <c r="AE28" s="1080"/>
      <c r="AF28" s="1081">
        <v>43</v>
      </c>
      <c r="AG28" s="1079"/>
      <c r="AH28" s="1079"/>
      <c r="AI28" s="1079"/>
      <c r="AJ28" s="1082"/>
      <c r="AK28" s="1070">
        <v>191</v>
      </c>
      <c r="AL28" s="1071"/>
      <c r="AM28" s="1071"/>
      <c r="AN28" s="1071"/>
      <c r="AO28" s="1071"/>
      <c r="AP28" s="1071" t="s">
        <v>585</v>
      </c>
      <c r="AQ28" s="1071"/>
      <c r="AR28" s="1071"/>
      <c r="AS28" s="1071"/>
      <c r="AT28" s="1071"/>
      <c r="AU28" s="1071"/>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58" t="s">
        <v>406</v>
      </c>
      <c r="C29" s="1059"/>
      <c r="D29" s="1059"/>
      <c r="E29" s="1059"/>
      <c r="F29" s="1059"/>
      <c r="G29" s="1059"/>
      <c r="H29" s="1059"/>
      <c r="I29" s="1059"/>
      <c r="J29" s="1059"/>
      <c r="K29" s="1059"/>
      <c r="L29" s="1059"/>
      <c r="M29" s="1059"/>
      <c r="N29" s="1059"/>
      <c r="O29" s="1059"/>
      <c r="P29" s="1060"/>
      <c r="Q29" s="1066">
        <v>2170</v>
      </c>
      <c r="R29" s="1067"/>
      <c r="S29" s="1067"/>
      <c r="T29" s="1067"/>
      <c r="U29" s="1067"/>
      <c r="V29" s="1067">
        <v>2129</v>
      </c>
      <c r="W29" s="1067"/>
      <c r="X29" s="1067"/>
      <c r="Y29" s="1067"/>
      <c r="Z29" s="1067"/>
      <c r="AA29" s="1067">
        <v>41</v>
      </c>
      <c r="AB29" s="1067"/>
      <c r="AC29" s="1067"/>
      <c r="AD29" s="1067"/>
      <c r="AE29" s="1068"/>
      <c r="AF29" s="1063">
        <v>42</v>
      </c>
      <c r="AG29" s="1064"/>
      <c r="AH29" s="1064"/>
      <c r="AI29" s="1064"/>
      <c r="AJ29" s="1065"/>
      <c r="AK29" s="1008">
        <v>393</v>
      </c>
      <c r="AL29" s="999"/>
      <c r="AM29" s="999"/>
      <c r="AN29" s="999"/>
      <c r="AO29" s="999"/>
      <c r="AP29" s="999" t="s">
        <v>585</v>
      </c>
      <c r="AQ29" s="999"/>
      <c r="AR29" s="999"/>
      <c r="AS29" s="999"/>
      <c r="AT29" s="999"/>
      <c r="AU29" s="999"/>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58" t="s">
        <v>407</v>
      </c>
      <c r="C30" s="1059"/>
      <c r="D30" s="1059"/>
      <c r="E30" s="1059"/>
      <c r="F30" s="1059"/>
      <c r="G30" s="1059"/>
      <c r="H30" s="1059"/>
      <c r="I30" s="1059"/>
      <c r="J30" s="1059"/>
      <c r="K30" s="1059"/>
      <c r="L30" s="1059"/>
      <c r="M30" s="1059"/>
      <c r="N30" s="1059"/>
      <c r="O30" s="1059"/>
      <c r="P30" s="1060"/>
      <c r="Q30" s="1066">
        <v>208</v>
      </c>
      <c r="R30" s="1067"/>
      <c r="S30" s="1067"/>
      <c r="T30" s="1067"/>
      <c r="U30" s="1067"/>
      <c r="V30" s="1067">
        <v>207</v>
      </c>
      <c r="W30" s="1067"/>
      <c r="X30" s="1067"/>
      <c r="Y30" s="1067"/>
      <c r="Z30" s="1067"/>
      <c r="AA30" s="1067">
        <v>1</v>
      </c>
      <c r="AB30" s="1067"/>
      <c r="AC30" s="1067"/>
      <c r="AD30" s="1067"/>
      <c r="AE30" s="1068"/>
      <c r="AF30" s="1063">
        <v>1</v>
      </c>
      <c r="AG30" s="1064"/>
      <c r="AH30" s="1064"/>
      <c r="AI30" s="1064"/>
      <c r="AJ30" s="1065"/>
      <c r="AK30" s="1008">
        <v>72</v>
      </c>
      <c r="AL30" s="999"/>
      <c r="AM30" s="999"/>
      <c r="AN30" s="999"/>
      <c r="AO30" s="999"/>
      <c r="AP30" s="999" t="s">
        <v>585</v>
      </c>
      <c r="AQ30" s="999"/>
      <c r="AR30" s="999"/>
      <c r="AS30" s="999"/>
      <c r="AT30" s="999"/>
      <c r="AU30" s="999"/>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58" t="s">
        <v>408</v>
      </c>
      <c r="C31" s="1059"/>
      <c r="D31" s="1059"/>
      <c r="E31" s="1059"/>
      <c r="F31" s="1059"/>
      <c r="G31" s="1059"/>
      <c r="H31" s="1059"/>
      <c r="I31" s="1059"/>
      <c r="J31" s="1059"/>
      <c r="K31" s="1059"/>
      <c r="L31" s="1059"/>
      <c r="M31" s="1059"/>
      <c r="N31" s="1059"/>
      <c r="O31" s="1059"/>
      <c r="P31" s="1060"/>
      <c r="Q31" s="1066">
        <v>218</v>
      </c>
      <c r="R31" s="1067"/>
      <c r="S31" s="1067"/>
      <c r="T31" s="1067"/>
      <c r="U31" s="1067"/>
      <c r="V31" s="1067">
        <v>145</v>
      </c>
      <c r="W31" s="1067"/>
      <c r="X31" s="1067"/>
      <c r="Y31" s="1067"/>
      <c r="Z31" s="1067"/>
      <c r="AA31" s="1067">
        <v>73</v>
      </c>
      <c r="AB31" s="1067"/>
      <c r="AC31" s="1067"/>
      <c r="AD31" s="1067"/>
      <c r="AE31" s="1068"/>
      <c r="AF31" s="1063">
        <v>335</v>
      </c>
      <c r="AG31" s="1064"/>
      <c r="AH31" s="1064"/>
      <c r="AI31" s="1064"/>
      <c r="AJ31" s="1065"/>
      <c r="AK31" s="1008">
        <v>0</v>
      </c>
      <c r="AL31" s="999"/>
      <c r="AM31" s="999"/>
      <c r="AN31" s="999"/>
      <c r="AO31" s="999"/>
      <c r="AP31" s="999">
        <v>311</v>
      </c>
      <c r="AQ31" s="999"/>
      <c r="AR31" s="999"/>
      <c r="AS31" s="999"/>
      <c r="AT31" s="999"/>
      <c r="AU31" s="999"/>
      <c r="AV31" s="999"/>
      <c r="AW31" s="999"/>
      <c r="AX31" s="999"/>
      <c r="AY31" s="999"/>
      <c r="AZ31" s="1069"/>
      <c r="BA31" s="1069"/>
      <c r="BB31" s="1069"/>
      <c r="BC31" s="1069"/>
      <c r="BD31" s="1069"/>
      <c r="BE31" s="1000" t="s">
        <v>409</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58" t="s">
        <v>410</v>
      </c>
      <c r="C32" s="1059"/>
      <c r="D32" s="1059"/>
      <c r="E32" s="1059"/>
      <c r="F32" s="1059"/>
      <c r="G32" s="1059"/>
      <c r="H32" s="1059"/>
      <c r="I32" s="1059"/>
      <c r="J32" s="1059"/>
      <c r="K32" s="1059"/>
      <c r="L32" s="1059"/>
      <c r="M32" s="1059"/>
      <c r="N32" s="1059"/>
      <c r="O32" s="1059"/>
      <c r="P32" s="1060"/>
      <c r="Q32" s="1066">
        <v>30</v>
      </c>
      <c r="R32" s="1067"/>
      <c r="S32" s="1067"/>
      <c r="T32" s="1067"/>
      <c r="U32" s="1067"/>
      <c r="V32" s="1067">
        <v>30</v>
      </c>
      <c r="W32" s="1067"/>
      <c r="X32" s="1067"/>
      <c r="Y32" s="1067"/>
      <c r="Z32" s="1067"/>
      <c r="AA32" s="1067">
        <v>0</v>
      </c>
      <c r="AB32" s="1067"/>
      <c r="AC32" s="1067"/>
      <c r="AD32" s="1067"/>
      <c r="AE32" s="1068"/>
      <c r="AF32" s="1063" t="s">
        <v>181</v>
      </c>
      <c r="AG32" s="1064"/>
      <c r="AH32" s="1064"/>
      <c r="AI32" s="1064"/>
      <c r="AJ32" s="1065"/>
      <c r="AK32" s="1008">
        <v>26</v>
      </c>
      <c r="AL32" s="999"/>
      <c r="AM32" s="999"/>
      <c r="AN32" s="999"/>
      <c r="AO32" s="999"/>
      <c r="AP32" s="999" t="s">
        <v>585</v>
      </c>
      <c r="AQ32" s="999"/>
      <c r="AR32" s="999"/>
      <c r="AS32" s="999"/>
      <c r="AT32" s="999"/>
      <c r="AU32" s="999"/>
      <c r="AV32" s="999"/>
      <c r="AW32" s="999"/>
      <c r="AX32" s="999"/>
      <c r="AY32" s="999"/>
      <c r="AZ32" s="1069"/>
      <c r="BA32" s="1069"/>
      <c r="BB32" s="1069"/>
      <c r="BC32" s="1069"/>
      <c r="BD32" s="1069"/>
      <c r="BE32" s="1000" t="s">
        <v>411</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393</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421</v>
      </c>
      <c r="AG63" s="987"/>
      <c r="AH63" s="987"/>
      <c r="AI63" s="987"/>
      <c r="AJ63" s="1050"/>
      <c r="AK63" s="1051"/>
      <c r="AL63" s="991"/>
      <c r="AM63" s="991"/>
      <c r="AN63" s="991"/>
      <c r="AO63" s="991"/>
      <c r="AP63" s="987">
        <v>311</v>
      </c>
      <c r="AQ63" s="987"/>
      <c r="AR63" s="987"/>
      <c r="AS63" s="987"/>
      <c r="AT63" s="987"/>
      <c r="AU63" s="987" t="s">
        <v>585</v>
      </c>
      <c r="AV63" s="987"/>
      <c r="AW63" s="987"/>
      <c r="AX63" s="987"/>
      <c r="AY63" s="987"/>
      <c r="AZ63" s="1045"/>
      <c r="BA63" s="1045"/>
      <c r="BB63" s="1045"/>
      <c r="BC63" s="1045"/>
      <c r="BD63" s="1045"/>
      <c r="BE63" s="988"/>
      <c r="BF63" s="988"/>
      <c r="BG63" s="988"/>
      <c r="BH63" s="988"/>
      <c r="BI63" s="989"/>
      <c r="BJ63" s="1046" t="s">
        <v>181</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398</v>
      </c>
      <c r="W66" s="1030"/>
      <c r="X66" s="1030"/>
      <c r="Y66" s="1030"/>
      <c r="Z66" s="1031"/>
      <c r="AA66" s="1029" t="s">
        <v>399</v>
      </c>
      <c r="AB66" s="1030"/>
      <c r="AC66" s="1030"/>
      <c r="AD66" s="1030"/>
      <c r="AE66" s="1031"/>
      <c r="AF66" s="1035" t="s">
        <v>400</v>
      </c>
      <c r="AG66" s="1036"/>
      <c r="AH66" s="1036"/>
      <c r="AI66" s="1036"/>
      <c r="AJ66" s="1037"/>
      <c r="AK66" s="1029" t="s">
        <v>417</v>
      </c>
      <c r="AL66" s="1024"/>
      <c r="AM66" s="1024"/>
      <c r="AN66" s="1024"/>
      <c r="AO66" s="1025"/>
      <c r="AP66" s="1029" t="s">
        <v>418</v>
      </c>
      <c r="AQ66" s="1030"/>
      <c r="AR66" s="1030"/>
      <c r="AS66" s="1030"/>
      <c r="AT66" s="1031"/>
      <c r="AU66" s="1029" t="s">
        <v>419</v>
      </c>
      <c r="AV66" s="1030"/>
      <c r="AW66" s="1030"/>
      <c r="AX66" s="1030"/>
      <c r="AY66" s="1031"/>
      <c r="AZ66" s="1029" t="s">
        <v>380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3" t="s">
        <v>586</v>
      </c>
      <c r="C68" s="1014"/>
      <c r="D68" s="1014"/>
      <c r="E68" s="1014"/>
      <c r="F68" s="1014"/>
      <c r="G68" s="1014"/>
      <c r="H68" s="1014"/>
      <c r="I68" s="1014"/>
      <c r="J68" s="1014"/>
      <c r="K68" s="1014"/>
      <c r="L68" s="1014"/>
      <c r="M68" s="1014"/>
      <c r="N68" s="1014"/>
      <c r="O68" s="1014"/>
      <c r="P68" s="1015"/>
      <c r="Q68" s="1016">
        <v>1838</v>
      </c>
      <c r="R68" s="1010"/>
      <c r="S68" s="1010"/>
      <c r="T68" s="1010"/>
      <c r="U68" s="1010"/>
      <c r="V68" s="1010">
        <v>1753</v>
      </c>
      <c r="W68" s="1010"/>
      <c r="X68" s="1010"/>
      <c r="Y68" s="1010"/>
      <c r="Z68" s="1010"/>
      <c r="AA68" s="1010">
        <v>85</v>
      </c>
      <c r="AB68" s="1010"/>
      <c r="AC68" s="1010"/>
      <c r="AD68" s="1010"/>
      <c r="AE68" s="1010"/>
      <c r="AF68" s="1010">
        <v>85</v>
      </c>
      <c r="AG68" s="1010"/>
      <c r="AH68" s="1010"/>
      <c r="AI68" s="1010"/>
      <c r="AJ68" s="1010"/>
      <c r="AK68" s="1010" t="s">
        <v>585</v>
      </c>
      <c r="AL68" s="1010"/>
      <c r="AM68" s="1010"/>
      <c r="AN68" s="1010"/>
      <c r="AO68" s="1010"/>
      <c r="AP68" s="1010" t="s">
        <v>585</v>
      </c>
      <c r="AQ68" s="1010"/>
      <c r="AR68" s="1010"/>
      <c r="AS68" s="1010"/>
      <c r="AT68" s="1010"/>
      <c r="AU68" s="1010" t="s">
        <v>585</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587</v>
      </c>
      <c r="C69" s="1003"/>
      <c r="D69" s="1003"/>
      <c r="E69" s="1003"/>
      <c r="F69" s="1003"/>
      <c r="G69" s="1003"/>
      <c r="H69" s="1003"/>
      <c r="I69" s="1003"/>
      <c r="J69" s="1003"/>
      <c r="K69" s="1003"/>
      <c r="L69" s="1003"/>
      <c r="M69" s="1003"/>
      <c r="N69" s="1003"/>
      <c r="O69" s="1003"/>
      <c r="P69" s="1004"/>
      <c r="Q69" s="1005">
        <v>333</v>
      </c>
      <c r="R69" s="999"/>
      <c r="S69" s="999"/>
      <c r="T69" s="999"/>
      <c r="U69" s="999"/>
      <c r="V69" s="999">
        <v>332</v>
      </c>
      <c r="W69" s="999"/>
      <c r="X69" s="999"/>
      <c r="Y69" s="999"/>
      <c r="Z69" s="999"/>
      <c r="AA69" s="999">
        <v>1</v>
      </c>
      <c r="AB69" s="999"/>
      <c r="AC69" s="999"/>
      <c r="AD69" s="999"/>
      <c r="AE69" s="999"/>
      <c r="AF69" s="999">
        <v>1</v>
      </c>
      <c r="AG69" s="999"/>
      <c r="AH69" s="999"/>
      <c r="AI69" s="999"/>
      <c r="AJ69" s="999"/>
      <c r="AK69" s="999">
        <v>2</v>
      </c>
      <c r="AL69" s="999"/>
      <c r="AM69" s="999"/>
      <c r="AN69" s="999"/>
      <c r="AO69" s="999"/>
      <c r="AP69" s="999" t="s">
        <v>585</v>
      </c>
      <c r="AQ69" s="999"/>
      <c r="AR69" s="999"/>
      <c r="AS69" s="999"/>
      <c r="AT69" s="999"/>
      <c r="AU69" s="999" t="s">
        <v>585</v>
      </c>
      <c r="AV69" s="999"/>
      <c r="AW69" s="999"/>
      <c r="AX69" s="999"/>
      <c r="AY69" s="999"/>
      <c r="AZ69" s="1000" t="s">
        <v>595</v>
      </c>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588</v>
      </c>
      <c r="C70" s="1003"/>
      <c r="D70" s="1003"/>
      <c r="E70" s="1003"/>
      <c r="F70" s="1003"/>
      <c r="G70" s="1003"/>
      <c r="H70" s="1003"/>
      <c r="I70" s="1003"/>
      <c r="J70" s="1003"/>
      <c r="K70" s="1003"/>
      <c r="L70" s="1003"/>
      <c r="M70" s="1003"/>
      <c r="N70" s="1003"/>
      <c r="O70" s="1003"/>
      <c r="P70" s="1004"/>
      <c r="Q70" s="1005">
        <v>27</v>
      </c>
      <c r="R70" s="999"/>
      <c r="S70" s="999"/>
      <c r="T70" s="999"/>
      <c r="U70" s="999"/>
      <c r="V70" s="999">
        <v>21</v>
      </c>
      <c r="W70" s="999"/>
      <c r="X70" s="999"/>
      <c r="Y70" s="999"/>
      <c r="Z70" s="999"/>
      <c r="AA70" s="999">
        <v>6</v>
      </c>
      <c r="AB70" s="999"/>
      <c r="AC70" s="999"/>
      <c r="AD70" s="999"/>
      <c r="AE70" s="999"/>
      <c r="AF70" s="999">
        <v>6</v>
      </c>
      <c r="AG70" s="999"/>
      <c r="AH70" s="999"/>
      <c r="AI70" s="999"/>
      <c r="AJ70" s="999"/>
      <c r="AK70" s="999" t="s">
        <v>585</v>
      </c>
      <c r="AL70" s="999"/>
      <c r="AM70" s="999"/>
      <c r="AN70" s="999"/>
      <c r="AO70" s="999"/>
      <c r="AP70" s="999" t="s">
        <v>585</v>
      </c>
      <c r="AQ70" s="999"/>
      <c r="AR70" s="999"/>
      <c r="AS70" s="999"/>
      <c r="AT70" s="999"/>
      <c r="AU70" s="999" t="s">
        <v>585</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t="s">
        <v>589</v>
      </c>
      <c r="C71" s="1003"/>
      <c r="D71" s="1003"/>
      <c r="E71" s="1003"/>
      <c r="F71" s="1003"/>
      <c r="G71" s="1003"/>
      <c r="H71" s="1003"/>
      <c r="I71" s="1003"/>
      <c r="J71" s="1003"/>
      <c r="K71" s="1003"/>
      <c r="L71" s="1003"/>
      <c r="M71" s="1003"/>
      <c r="N71" s="1003"/>
      <c r="O71" s="1003"/>
      <c r="P71" s="1004"/>
      <c r="Q71" s="1005">
        <v>65</v>
      </c>
      <c r="R71" s="999"/>
      <c r="S71" s="999"/>
      <c r="T71" s="999"/>
      <c r="U71" s="999"/>
      <c r="V71" s="999">
        <v>56</v>
      </c>
      <c r="W71" s="999"/>
      <c r="X71" s="999"/>
      <c r="Y71" s="999"/>
      <c r="Z71" s="999"/>
      <c r="AA71" s="999">
        <v>8</v>
      </c>
      <c r="AB71" s="999"/>
      <c r="AC71" s="999"/>
      <c r="AD71" s="999"/>
      <c r="AE71" s="999"/>
      <c r="AF71" s="999">
        <v>8</v>
      </c>
      <c r="AG71" s="999"/>
      <c r="AH71" s="999"/>
      <c r="AI71" s="999"/>
      <c r="AJ71" s="999"/>
      <c r="AK71" s="999" t="s">
        <v>585</v>
      </c>
      <c r="AL71" s="999"/>
      <c r="AM71" s="999"/>
      <c r="AN71" s="999"/>
      <c r="AO71" s="999"/>
      <c r="AP71" s="999" t="s">
        <v>585</v>
      </c>
      <c r="AQ71" s="999"/>
      <c r="AR71" s="999"/>
      <c r="AS71" s="999"/>
      <c r="AT71" s="999"/>
      <c r="AU71" s="999" t="s">
        <v>585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t="s">
        <v>590</v>
      </c>
      <c r="C72" s="1003"/>
      <c r="D72" s="1003"/>
      <c r="E72" s="1003"/>
      <c r="F72" s="1003"/>
      <c r="G72" s="1003"/>
      <c r="H72" s="1003"/>
      <c r="I72" s="1003"/>
      <c r="J72" s="1003"/>
      <c r="K72" s="1003"/>
      <c r="L72" s="1003"/>
      <c r="M72" s="1003"/>
      <c r="N72" s="1003"/>
      <c r="O72" s="1003"/>
      <c r="P72" s="1004"/>
      <c r="Q72" s="1005">
        <v>363</v>
      </c>
      <c r="R72" s="999"/>
      <c r="S72" s="999"/>
      <c r="T72" s="999"/>
      <c r="U72" s="999"/>
      <c r="V72" s="999">
        <v>231</v>
      </c>
      <c r="W72" s="999"/>
      <c r="X72" s="999"/>
      <c r="Y72" s="999"/>
      <c r="Z72" s="999"/>
      <c r="AA72" s="999">
        <v>133</v>
      </c>
      <c r="AB72" s="999"/>
      <c r="AC72" s="999"/>
      <c r="AD72" s="999"/>
      <c r="AE72" s="999"/>
      <c r="AF72" s="999">
        <v>133</v>
      </c>
      <c r="AG72" s="999"/>
      <c r="AH72" s="999"/>
      <c r="AI72" s="999"/>
      <c r="AJ72" s="999"/>
      <c r="AK72" s="999">
        <v>122</v>
      </c>
      <c r="AL72" s="999"/>
      <c r="AM72" s="999"/>
      <c r="AN72" s="999"/>
      <c r="AO72" s="999"/>
      <c r="AP72" s="999" t="s">
        <v>585</v>
      </c>
      <c r="AQ72" s="999"/>
      <c r="AR72" s="999"/>
      <c r="AS72" s="999"/>
      <c r="AT72" s="999"/>
      <c r="AU72" s="999" t="s">
        <v>585</v>
      </c>
      <c r="AV72" s="999"/>
      <c r="AW72" s="999"/>
      <c r="AX72" s="999"/>
      <c r="AY72" s="999"/>
      <c r="AZ72" s="1000" t="s">
        <v>596</v>
      </c>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t="s">
        <v>591</v>
      </c>
      <c r="C73" s="1003"/>
      <c r="D73" s="1003"/>
      <c r="E73" s="1003"/>
      <c r="F73" s="1003"/>
      <c r="G73" s="1003"/>
      <c r="H73" s="1003"/>
      <c r="I73" s="1003"/>
      <c r="J73" s="1003"/>
      <c r="K73" s="1003"/>
      <c r="L73" s="1003"/>
      <c r="M73" s="1003"/>
      <c r="N73" s="1003"/>
      <c r="O73" s="1003"/>
      <c r="P73" s="1004"/>
      <c r="Q73" s="1005">
        <v>204037</v>
      </c>
      <c r="R73" s="999"/>
      <c r="S73" s="999"/>
      <c r="T73" s="999"/>
      <c r="U73" s="999"/>
      <c r="V73" s="999">
        <v>197049</v>
      </c>
      <c r="W73" s="999"/>
      <c r="X73" s="999"/>
      <c r="Y73" s="999"/>
      <c r="Z73" s="999"/>
      <c r="AA73" s="999">
        <v>6987</v>
      </c>
      <c r="AB73" s="999"/>
      <c r="AC73" s="999"/>
      <c r="AD73" s="999"/>
      <c r="AE73" s="999"/>
      <c r="AF73" s="999">
        <v>6987</v>
      </c>
      <c r="AG73" s="999"/>
      <c r="AH73" s="999"/>
      <c r="AI73" s="999"/>
      <c r="AJ73" s="999"/>
      <c r="AK73" s="999" t="s">
        <v>585</v>
      </c>
      <c r="AL73" s="999"/>
      <c r="AM73" s="999"/>
      <c r="AN73" s="999"/>
      <c r="AO73" s="999"/>
      <c r="AP73" s="999" t="s">
        <v>585</v>
      </c>
      <c r="AQ73" s="999"/>
      <c r="AR73" s="999"/>
      <c r="AS73" s="999"/>
      <c r="AT73" s="999"/>
      <c r="AU73" s="999" t="s">
        <v>585</v>
      </c>
      <c r="AV73" s="999"/>
      <c r="AW73" s="999"/>
      <c r="AX73" s="999"/>
      <c r="AY73" s="999"/>
      <c r="AZ73" s="1000" t="s">
        <v>597</v>
      </c>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t="s">
        <v>592</v>
      </c>
      <c r="C74" s="1003"/>
      <c r="D74" s="1003"/>
      <c r="E74" s="1003"/>
      <c r="F74" s="1003"/>
      <c r="G74" s="1003"/>
      <c r="H74" s="1003"/>
      <c r="I74" s="1003"/>
      <c r="J74" s="1003"/>
      <c r="K74" s="1003"/>
      <c r="L74" s="1003"/>
      <c r="M74" s="1003"/>
      <c r="N74" s="1003"/>
      <c r="O74" s="1003"/>
      <c r="P74" s="1004"/>
      <c r="Q74" s="1005">
        <v>1117</v>
      </c>
      <c r="R74" s="999"/>
      <c r="S74" s="999"/>
      <c r="T74" s="999"/>
      <c r="U74" s="999"/>
      <c r="V74" s="999">
        <v>1107</v>
      </c>
      <c r="W74" s="999"/>
      <c r="X74" s="999"/>
      <c r="Y74" s="999"/>
      <c r="Z74" s="999"/>
      <c r="AA74" s="999">
        <v>11</v>
      </c>
      <c r="AB74" s="999"/>
      <c r="AC74" s="999"/>
      <c r="AD74" s="999"/>
      <c r="AE74" s="999"/>
      <c r="AF74" s="999">
        <v>11</v>
      </c>
      <c r="AG74" s="999"/>
      <c r="AH74" s="999"/>
      <c r="AI74" s="999"/>
      <c r="AJ74" s="999"/>
      <c r="AK74" s="999">
        <v>22</v>
      </c>
      <c r="AL74" s="999"/>
      <c r="AM74" s="999"/>
      <c r="AN74" s="999"/>
      <c r="AO74" s="999"/>
      <c r="AP74" s="999">
        <v>612</v>
      </c>
      <c r="AQ74" s="999"/>
      <c r="AR74" s="999"/>
      <c r="AS74" s="999"/>
      <c r="AT74" s="999"/>
      <c r="AU74" s="999">
        <v>8</v>
      </c>
      <c r="AV74" s="999"/>
      <c r="AW74" s="999"/>
      <c r="AX74" s="999"/>
      <c r="AY74" s="999"/>
      <c r="AZ74" s="1000" t="s">
        <v>598</v>
      </c>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t="s">
        <v>593</v>
      </c>
      <c r="C75" s="1003"/>
      <c r="D75" s="1003"/>
      <c r="E75" s="1003"/>
      <c r="F75" s="1003"/>
      <c r="G75" s="1003"/>
      <c r="H75" s="1003"/>
      <c r="I75" s="1003"/>
      <c r="J75" s="1003"/>
      <c r="K75" s="1003"/>
      <c r="L75" s="1003"/>
      <c r="M75" s="1003"/>
      <c r="N75" s="1003"/>
      <c r="O75" s="1003"/>
      <c r="P75" s="1004"/>
      <c r="Q75" s="1006">
        <v>676</v>
      </c>
      <c r="R75" s="1007"/>
      <c r="S75" s="1007"/>
      <c r="T75" s="1007"/>
      <c r="U75" s="1008"/>
      <c r="V75" s="1009">
        <v>647</v>
      </c>
      <c r="W75" s="1007"/>
      <c r="X75" s="1007"/>
      <c r="Y75" s="1007"/>
      <c r="Z75" s="1008"/>
      <c r="AA75" s="1009">
        <v>29</v>
      </c>
      <c r="AB75" s="1007"/>
      <c r="AC75" s="1007"/>
      <c r="AD75" s="1007"/>
      <c r="AE75" s="1008"/>
      <c r="AF75" s="1009">
        <v>29</v>
      </c>
      <c r="AG75" s="1007"/>
      <c r="AH75" s="1007"/>
      <c r="AI75" s="1007"/>
      <c r="AJ75" s="1008"/>
      <c r="AK75" s="1009">
        <v>7</v>
      </c>
      <c r="AL75" s="1007"/>
      <c r="AM75" s="1007"/>
      <c r="AN75" s="1007"/>
      <c r="AO75" s="1008"/>
      <c r="AP75" s="1009" t="s">
        <v>585</v>
      </c>
      <c r="AQ75" s="1007"/>
      <c r="AR75" s="1007"/>
      <c r="AS75" s="1007"/>
      <c r="AT75" s="1008"/>
      <c r="AU75" s="1009">
        <v>0</v>
      </c>
      <c r="AV75" s="1007"/>
      <c r="AW75" s="1007"/>
      <c r="AX75" s="1007"/>
      <c r="AY75" s="1008"/>
      <c r="AZ75" s="1000" t="s">
        <v>599</v>
      </c>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393</v>
      </c>
      <c r="B88" s="965" t="s">
        <v>420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7260</v>
      </c>
      <c r="AG88" s="987"/>
      <c r="AH88" s="987"/>
      <c r="AI88" s="987"/>
      <c r="AJ88" s="987"/>
      <c r="AK88" s="991"/>
      <c r="AL88" s="991"/>
      <c r="AM88" s="991"/>
      <c r="AN88" s="991"/>
      <c r="AO88" s="991"/>
      <c r="AP88" s="987">
        <v>612</v>
      </c>
      <c r="AQ88" s="987"/>
      <c r="AR88" s="987"/>
      <c r="AS88" s="987"/>
      <c r="AT88" s="987"/>
      <c r="AU88" s="987">
        <v>8</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5" t="s">
        <v>421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32</v>
      </c>
      <c r="CS102" s="981"/>
      <c r="CT102" s="981"/>
      <c r="CU102" s="981"/>
      <c r="CV102" s="982"/>
      <c r="CW102" s="980" t="s">
        <v>585</v>
      </c>
      <c r="CX102" s="981"/>
      <c r="CY102" s="981"/>
      <c r="CZ102" s="981"/>
      <c r="DA102" s="982"/>
      <c r="DB102" s="980" t="s">
        <v>585</v>
      </c>
      <c r="DC102" s="981"/>
      <c r="DD102" s="981"/>
      <c r="DE102" s="981"/>
      <c r="DF102" s="982"/>
      <c r="DG102" s="980" t="s">
        <v>585</v>
      </c>
      <c r="DH102" s="981"/>
      <c r="DI102" s="981"/>
      <c r="DJ102" s="981"/>
      <c r="DK102" s="982"/>
      <c r="DL102" s="980" t="s">
        <v>585</v>
      </c>
      <c r="DM102" s="981"/>
      <c r="DN102" s="981"/>
      <c r="DO102" s="981"/>
      <c r="DP102" s="982"/>
      <c r="DQ102" s="980" t="s">
        <v>585</v>
      </c>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426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428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429</v>
      </c>
      <c r="AB109" s="924"/>
      <c r="AC109" s="924"/>
      <c r="AD109" s="924"/>
      <c r="AE109" s="925"/>
      <c r="AF109" s="926" t="s">
        <v>430</v>
      </c>
      <c r="AG109" s="924"/>
      <c r="AH109" s="924"/>
      <c r="AI109" s="924"/>
      <c r="AJ109" s="925"/>
      <c r="AK109" s="926" t="s">
        <v>307</v>
      </c>
      <c r="AL109" s="924"/>
      <c r="AM109" s="924"/>
      <c r="AN109" s="924"/>
      <c r="AO109" s="925"/>
      <c r="AP109" s="926" t="s">
        <v>431</v>
      </c>
      <c r="AQ109" s="924"/>
      <c r="AR109" s="924"/>
      <c r="AS109" s="924"/>
      <c r="AT109" s="957"/>
      <c r="AU109" s="923" t="s">
        <v>428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429</v>
      </c>
      <c r="BR109" s="924"/>
      <c r="BS109" s="924"/>
      <c r="BT109" s="924"/>
      <c r="BU109" s="925"/>
      <c r="BV109" s="926" t="s">
        <v>430</v>
      </c>
      <c r="BW109" s="924"/>
      <c r="BX109" s="924"/>
      <c r="BY109" s="924"/>
      <c r="BZ109" s="925"/>
      <c r="CA109" s="926" t="s">
        <v>307</v>
      </c>
      <c r="CB109" s="924"/>
      <c r="CC109" s="924"/>
      <c r="CD109" s="924"/>
      <c r="CE109" s="925"/>
      <c r="CF109" s="964" t="s">
        <v>431</v>
      </c>
      <c r="CG109" s="964"/>
      <c r="CH109" s="964"/>
      <c r="CI109" s="964"/>
      <c r="CJ109" s="964"/>
      <c r="CK109" s="926" t="s">
        <v>432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429</v>
      </c>
      <c r="DH109" s="924"/>
      <c r="DI109" s="924"/>
      <c r="DJ109" s="924"/>
      <c r="DK109" s="925"/>
      <c r="DL109" s="926" t="s">
        <v>430</v>
      </c>
      <c r="DM109" s="924"/>
      <c r="DN109" s="924"/>
      <c r="DO109" s="924"/>
      <c r="DP109" s="925"/>
      <c r="DQ109" s="926" t="s">
        <v>307</v>
      </c>
      <c r="DR109" s="924"/>
      <c r="DS109" s="924"/>
      <c r="DT109" s="924"/>
      <c r="DU109" s="925"/>
      <c r="DV109" s="926" t="s">
        <v>431</v>
      </c>
      <c r="DW109" s="924"/>
      <c r="DX109" s="924"/>
      <c r="DY109" s="924"/>
      <c r="DZ109" s="957"/>
    </row>
    <row r="110" spans="1:131" s="226" customFormat="1" ht="26.25" customHeight="1" x14ac:dyDescent="0.2">
      <c r="A110" s="835" t="s">
        <v>433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704052</v>
      </c>
      <c r="AB110" s="917"/>
      <c r="AC110" s="917"/>
      <c r="AD110" s="917"/>
      <c r="AE110" s="918"/>
      <c r="AF110" s="919">
        <v>713126</v>
      </c>
      <c r="AG110" s="917"/>
      <c r="AH110" s="917"/>
      <c r="AI110" s="917"/>
      <c r="AJ110" s="918"/>
      <c r="AK110" s="919">
        <v>728261</v>
      </c>
      <c r="AL110" s="917"/>
      <c r="AM110" s="917"/>
      <c r="AN110" s="917"/>
      <c r="AO110" s="918"/>
      <c r="AP110" s="920">
        <v>14.9</v>
      </c>
      <c r="AQ110" s="921"/>
      <c r="AR110" s="921"/>
      <c r="AS110" s="921"/>
      <c r="AT110" s="922"/>
      <c r="AU110" s="958" t="s">
        <v>73</v>
      </c>
      <c r="AV110" s="959"/>
      <c r="AW110" s="959"/>
      <c r="AX110" s="959"/>
      <c r="AY110" s="959"/>
      <c r="AZ110" s="888" t="s">
        <v>434</v>
      </c>
      <c r="BA110" s="836"/>
      <c r="BB110" s="836"/>
      <c r="BC110" s="836"/>
      <c r="BD110" s="836"/>
      <c r="BE110" s="836"/>
      <c r="BF110" s="836"/>
      <c r="BG110" s="836"/>
      <c r="BH110" s="836"/>
      <c r="BI110" s="836"/>
      <c r="BJ110" s="836"/>
      <c r="BK110" s="836"/>
      <c r="BL110" s="836"/>
      <c r="BM110" s="836"/>
      <c r="BN110" s="836"/>
      <c r="BO110" s="836"/>
      <c r="BP110" s="837"/>
      <c r="BQ110" s="889">
        <v>7748386</v>
      </c>
      <c r="BR110" s="870"/>
      <c r="BS110" s="870"/>
      <c r="BT110" s="870"/>
      <c r="BU110" s="870"/>
      <c r="BV110" s="870">
        <v>7895272</v>
      </c>
      <c r="BW110" s="870"/>
      <c r="BX110" s="870"/>
      <c r="BY110" s="870"/>
      <c r="BZ110" s="870"/>
      <c r="CA110" s="870">
        <v>7978912</v>
      </c>
      <c r="CB110" s="870"/>
      <c r="CC110" s="870"/>
      <c r="CD110" s="870"/>
      <c r="CE110" s="870"/>
      <c r="CF110" s="894">
        <v>163.5</v>
      </c>
      <c r="CG110" s="895"/>
      <c r="CH110" s="895"/>
      <c r="CI110" s="895"/>
      <c r="CJ110" s="895"/>
      <c r="CK110" s="954" t="s">
        <v>435</v>
      </c>
      <c r="CL110" s="847"/>
      <c r="CM110" s="888" t="s">
        <v>436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437</v>
      </c>
      <c r="DH110" s="870"/>
      <c r="DI110" s="870"/>
      <c r="DJ110" s="870"/>
      <c r="DK110" s="870"/>
      <c r="DL110" s="870" t="s">
        <v>437</v>
      </c>
      <c r="DM110" s="870"/>
      <c r="DN110" s="870"/>
      <c r="DO110" s="870"/>
      <c r="DP110" s="870"/>
      <c r="DQ110" s="870" t="s">
        <v>181</v>
      </c>
      <c r="DR110" s="870"/>
      <c r="DS110" s="870"/>
      <c r="DT110" s="870"/>
      <c r="DU110" s="870"/>
      <c r="DV110" s="871" t="s">
        <v>437</v>
      </c>
      <c r="DW110" s="871"/>
      <c r="DX110" s="871"/>
      <c r="DY110" s="871"/>
      <c r="DZ110" s="872"/>
    </row>
    <row r="111" spans="1:131" s="226" customFormat="1" ht="26.25" customHeight="1" x14ac:dyDescent="0.2">
      <c r="A111" s="802" t="s">
        <v>438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181</v>
      </c>
      <c r="AB111" s="947"/>
      <c r="AC111" s="947"/>
      <c r="AD111" s="947"/>
      <c r="AE111" s="948"/>
      <c r="AF111" s="949" t="s">
        <v>181</v>
      </c>
      <c r="AG111" s="947"/>
      <c r="AH111" s="947"/>
      <c r="AI111" s="947"/>
      <c r="AJ111" s="948"/>
      <c r="AK111" s="949" t="s">
        <v>181</v>
      </c>
      <c r="AL111" s="947"/>
      <c r="AM111" s="947"/>
      <c r="AN111" s="947"/>
      <c r="AO111" s="948"/>
      <c r="AP111" s="950" t="s">
        <v>437</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t="s">
        <v>440</v>
      </c>
      <c r="BR111" s="845"/>
      <c r="BS111" s="845"/>
      <c r="BT111" s="845"/>
      <c r="BU111" s="845"/>
      <c r="BV111" s="845" t="s">
        <v>437</v>
      </c>
      <c r="BW111" s="845"/>
      <c r="BX111" s="845"/>
      <c r="BY111" s="845"/>
      <c r="BZ111" s="845"/>
      <c r="CA111" s="845" t="s">
        <v>181</v>
      </c>
      <c r="CB111" s="845"/>
      <c r="CC111" s="845"/>
      <c r="CD111" s="845"/>
      <c r="CE111" s="845"/>
      <c r="CF111" s="903" t="s">
        <v>437</v>
      </c>
      <c r="CG111" s="904"/>
      <c r="CH111" s="904"/>
      <c r="CI111" s="904"/>
      <c r="CJ111" s="904"/>
      <c r="CK111" s="955"/>
      <c r="CL111" s="849"/>
      <c r="CM111" s="843" t="s">
        <v>441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181</v>
      </c>
      <c r="DH111" s="845"/>
      <c r="DI111" s="845"/>
      <c r="DJ111" s="845"/>
      <c r="DK111" s="845"/>
      <c r="DL111" s="845" t="s">
        <v>437</v>
      </c>
      <c r="DM111" s="845"/>
      <c r="DN111" s="845"/>
      <c r="DO111" s="845"/>
      <c r="DP111" s="845"/>
      <c r="DQ111" s="845" t="s">
        <v>440</v>
      </c>
      <c r="DR111" s="845"/>
      <c r="DS111" s="845"/>
      <c r="DT111" s="845"/>
      <c r="DU111" s="845"/>
      <c r="DV111" s="822" t="s">
        <v>181</v>
      </c>
      <c r="DW111" s="822"/>
      <c r="DX111" s="822"/>
      <c r="DY111" s="822"/>
      <c r="DZ111" s="823"/>
    </row>
    <row r="112" spans="1:131" s="226" customFormat="1" ht="26.25" customHeight="1" x14ac:dyDescent="0.2">
      <c r="A112" s="940" t="s">
        <v>442</v>
      </c>
      <c r="B112" s="941"/>
      <c r="C112" s="780" t="s">
        <v>443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444</v>
      </c>
      <c r="AB112" s="808"/>
      <c r="AC112" s="808"/>
      <c r="AD112" s="808"/>
      <c r="AE112" s="809"/>
      <c r="AF112" s="810" t="s">
        <v>445</v>
      </c>
      <c r="AG112" s="808"/>
      <c r="AH112" s="808"/>
      <c r="AI112" s="808"/>
      <c r="AJ112" s="809"/>
      <c r="AK112" s="810" t="s">
        <v>437</v>
      </c>
      <c r="AL112" s="808"/>
      <c r="AM112" s="808"/>
      <c r="AN112" s="808"/>
      <c r="AO112" s="809"/>
      <c r="AP112" s="852" t="s">
        <v>444</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753</v>
      </c>
      <c r="BR112" s="845"/>
      <c r="BS112" s="845"/>
      <c r="BT112" s="845"/>
      <c r="BU112" s="845"/>
      <c r="BV112" s="845">
        <v>369</v>
      </c>
      <c r="BW112" s="845"/>
      <c r="BX112" s="845"/>
      <c r="BY112" s="845"/>
      <c r="BZ112" s="845"/>
      <c r="CA112" s="845" t="s">
        <v>437</v>
      </c>
      <c r="CB112" s="845"/>
      <c r="CC112" s="845"/>
      <c r="CD112" s="845"/>
      <c r="CE112" s="845"/>
      <c r="CF112" s="903" t="s">
        <v>445</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437</v>
      </c>
      <c r="DH112" s="845"/>
      <c r="DI112" s="845"/>
      <c r="DJ112" s="845"/>
      <c r="DK112" s="845"/>
      <c r="DL112" s="845" t="s">
        <v>445</v>
      </c>
      <c r="DM112" s="845"/>
      <c r="DN112" s="845"/>
      <c r="DO112" s="845"/>
      <c r="DP112" s="845"/>
      <c r="DQ112" s="845" t="s">
        <v>437</v>
      </c>
      <c r="DR112" s="845"/>
      <c r="DS112" s="845"/>
      <c r="DT112" s="845"/>
      <c r="DU112" s="845"/>
      <c r="DV112" s="822" t="s">
        <v>181</v>
      </c>
      <c r="DW112" s="822"/>
      <c r="DX112" s="822"/>
      <c r="DY112" s="822"/>
      <c r="DZ112" s="823"/>
    </row>
    <row r="113" spans="1:130" s="226" customFormat="1" ht="26.25" customHeight="1" x14ac:dyDescent="0.2">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381</v>
      </c>
      <c r="AB113" s="947"/>
      <c r="AC113" s="947"/>
      <c r="AD113" s="947"/>
      <c r="AE113" s="948"/>
      <c r="AF113" s="949">
        <v>404</v>
      </c>
      <c r="AG113" s="947"/>
      <c r="AH113" s="947"/>
      <c r="AI113" s="947"/>
      <c r="AJ113" s="948"/>
      <c r="AK113" s="949">
        <v>407</v>
      </c>
      <c r="AL113" s="947"/>
      <c r="AM113" s="947"/>
      <c r="AN113" s="947"/>
      <c r="AO113" s="948"/>
      <c r="AP113" s="950">
        <v>0</v>
      </c>
      <c r="AQ113" s="951"/>
      <c r="AR113" s="951"/>
      <c r="AS113" s="951"/>
      <c r="AT113" s="952"/>
      <c r="AU113" s="960"/>
      <c r="AV113" s="961"/>
      <c r="AW113" s="961"/>
      <c r="AX113" s="961"/>
      <c r="AY113" s="961"/>
      <c r="AZ113" s="843" t="s">
        <v>449</v>
      </c>
      <c r="BA113" s="780"/>
      <c r="BB113" s="780"/>
      <c r="BC113" s="780"/>
      <c r="BD113" s="780"/>
      <c r="BE113" s="780"/>
      <c r="BF113" s="780"/>
      <c r="BG113" s="780"/>
      <c r="BH113" s="780"/>
      <c r="BI113" s="780"/>
      <c r="BJ113" s="780"/>
      <c r="BK113" s="780"/>
      <c r="BL113" s="780"/>
      <c r="BM113" s="780"/>
      <c r="BN113" s="780"/>
      <c r="BO113" s="780"/>
      <c r="BP113" s="781"/>
      <c r="BQ113" s="844">
        <v>137465</v>
      </c>
      <c r="BR113" s="845"/>
      <c r="BS113" s="845"/>
      <c r="BT113" s="845"/>
      <c r="BU113" s="845"/>
      <c r="BV113" s="845">
        <v>8824</v>
      </c>
      <c r="BW113" s="845"/>
      <c r="BX113" s="845"/>
      <c r="BY113" s="845"/>
      <c r="BZ113" s="845"/>
      <c r="CA113" s="845">
        <v>8297</v>
      </c>
      <c r="CB113" s="845"/>
      <c r="CC113" s="845"/>
      <c r="CD113" s="845"/>
      <c r="CE113" s="845"/>
      <c r="CF113" s="903">
        <v>0.2</v>
      </c>
      <c r="CG113" s="904"/>
      <c r="CH113" s="904"/>
      <c r="CI113" s="904"/>
      <c r="CJ113" s="904"/>
      <c r="CK113" s="955"/>
      <c r="CL113" s="849"/>
      <c r="CM113" s="843"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437</v>
      </c>
      <c r="DH113" s="808"/>
      <c r="DI113" s="808"/>
      <c r="DJ113" s="808"/>
      <c r="DK113" s="809"/>
      <c r="DL113" s="810" t="s">
        <v>440</v>
      </c>
      <c r="DM113" s="808"/>
      <c r="DN113" s="808"/>
      <c r="DO113" s="808"/>
      <c r="DP113" s="809"/>
      <c r="DQ113" s="810" t="s">
        <v>444</v>
      </c>
      <c r="DR113" s="808"/>
      <c r="DS113" s="808"/>
      <c r="DT113" s="808"/>
      <c r="DU113" s="809"/>
      <c r="DV113" s="852" t="s">
        <v>440</v>
      </c>
      <c r="DW113" s="853"/>
      <c r="DX113" s="853"/>
      <c r="DY113" s="853"/>
      <c r="DZ113" s="854"/>
    </row>
    <row r="114" spans="1:130" s="226" customFormat="1" ht="26.25" customHeight="1" x14ac:dyDescent="0.2">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58982</v>
      </c>
      <c r="AB114" s="808"/>
      <c r="AC114" s="808"/>
      <c r="AD114" s="808"/>
      <c r="AE114" s="809"/>
      <c r="AF114" s="810">
        <v>11046</v>
      </c>
      <c r="AG114" s="808"/>
      <c r="AH114" s="808"/>
      <c r="AI114" s="808"/>
      <c r="AJ114" s="809"/>
      <c r="AK114" s="810">
        <v>13157</v>
      </c>
      <c r="AL114" s="808"/>
      <c r="AM114" s="808"/>
      <c r="AN114" s="808"/>
      <c r="AO114" s="809"/>
      <c r="AP114" s="852">
        <v>0.3</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1563483</v>
      </c>
      <c r="BR114" s="845"/>
      <c r="BS114" s="845"/>
      <c r="BT114" s="845"/>
      <c r="BU114" s="845"/>
      <c r="BV114" s="845">
        <v>1328056</v>
      </c>
      <c r="BW114" s="845"/>
      <c r="BX114" s="845"/>
      <c r="BY114" s="845"/>
      <c r="BZ114" s="845"/>
      <c r="CA114" s="845">
        <v>1442161</v>
      </c>
      <c r="CB114" s="845"/>
      <c r="CC114" s="845"/>
      <c r="CD114" s="845"/>
      <c r="CE114" s="845"/>
      <c r="CF114" s="903">
        <v>29.5</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440</v>
      </c>
      <c r="DH114" s="808"/>
      <c r="DI114" s="808"/>
      <c r="DJ114" s="808"/>
      <c r="DK114" s="809"/>
      <c r="DL114" s="810" t="s">
        <v>181</v>
      </c>
      <c r="DM114" s="808"/>
      <c r="DN114" s="808"/>
      <c r="DO114" s="808"/>
      <c r="DP114" s="809"/>
      <c r="DQ114" s="810" t="s">
        <v>440</v>
      </c>
      <c r="DR114" s="808"/>
      <c r="DS114" s="808"/>
      <c r="DT114" s="808"/>
      <c r="DU114" s="809"/>
      <c r="DV114" s="852" t="s">
        <v>437</v>
      </c>
      <c r="DW114" s="853"/>
      <c r="DX114" s="853"/>
      <c r="DY114" s="853"/>
      <c r="DZ114" s="854"/>
    </row>
    <row r="115" spans="1:130" s="226" customFormat="1" ht="26.25" customHeight="1" x14ac:dyDescent="0.2">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444</v>
      </c>
      <c r="AB115" s="947"/>
      <c r="AC115" s="947"/>
      <c r="AD115" s="947"/>
      <c r="AE115" s="948"/>
      <c r="AF115" s="949" t="s">
        <v>181</v>
      </c>
      <c r="AG115" s="947"/>
      <c r="AH115" s="947"/>
      <c r="AI115" s="947"/>
      <c r="AJ115" s="948"/>
      <c r="AK115" s="949" t="s">
        <v>437</v>
      </c>
      <c r="AL115" s="947"/>
      <c r="AM115" s="947"/>
      <c r="AN115" s="947"/>
      <c r="AO115" s="948"/>
      <c r="AP115" s="950" t="s">
        <v>445</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t="s">
        <v>437</v>
      </c>
      <c r="BR115" s="845"/>
      <c r="BS115" s="845"/>
      <c r="BT115" s="845"/>
      <c r="BU115" s="845"/>
      <c r="BV115" s="845" t="s">
        <v>445</v>
      </c>
      <c r="BW115" s="845"/>
      <c r="BX115" s="845"/>
      <c r="BY115" s="845"/>
      <c r="BZ115" s="845"/>
      <c r="CA115" s="845" t="s">
        <v>445</v>
      </c>
      <c r="CB115" s="845"/>
      <c r="CC115" s="845"/>
      <c r="CD115" s="845"/>
      <c r="CE115" s="845"/>
      <c r="CF115" s="903" t="s">
        <v>181</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181</v>
      </c>
      <c r="DH115" s="808"/>
      <c r="DI115" s="808"/>
      <c r="DJ115" s="808"/>
      <c r="DK115" s="809"/>
      <c r="DL115" s="810" t="s">
        <v>445</v>
      </c>
      <c r="DM115" s="808"/>
      <c r="DN115" s="808"/>
      <c r="DO115" s="808"/>
      <c r="DP115" s="809"/>
      <c r="DQ115" s="810" t="s">
        <v>440</v>
      </c>
      <c r="DR115" s="808"/>
      <c r="DS115" s="808"/>
      <c r="DT115" s="808"/>
      <c r="DU115" s="809"/>
      <c r="DV115" s="852" t="s">
        <v>445</v>
      </c>
      <c r="DW115" s="853"/>
      <c r="DX115" s="853"/>
      <c r="DY115" s="853"/>
      <c r="DZ115" s="854"/>
    </row>
    <row r="116" spans="1:130" s="226" customFormat="1" ht="26.25" customHeight="1" x14ac:dyDescent="0.2">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440</v>
      </c>
      <c r="AB116" s="808"/>
      <c r="AC116" s="808"/>
      <c r="AD116" s="808"/>
      <c r="AE116" s="809"/>
      <c r="AF116" s="810" t="s">
        <v>437</v>
      </c>
      <c r="AG116" s="808"/>
      <c r="AH116" s="808"/>
      <c r="AI116" s="808"/>
      <c r="AJ116" s="809"/>
      <c r="AK116" s="810" t="s">
        <v>437</v>
      </c>
      <c r="AL116" s="808"/>
      <c r="AM116" s="808"/>
      <c r="AN116" s="808"/>
      <c r="AO116" s="809"/>
      <c r="AP116" s="852" t="s">
        <v>181</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44" t="s">
        <v>437</v>
      </c>
      <c r="BR116" s="845"/>
      <c r="BS116" s="845"/>
      <c r="BT116" s="845"/>
      <c r="BU116" s="845"/>
      <c r="BV116" s="845" t="s">
        <v>440</v>
      </c>
      <c r="BW116" s="845"/>
      <c r="BX116" s="845"/>
      <c r="BY116" s="845"/>
      <c r="BZ116" s="845"/>
      <c r="CA116" s="845" t="s">
        <v>437</v>
      </c>
      <c r="CB116" s="845"/>
      <c r="CC116" s="845"/>
      <c r="CD116" s="845"/>
      <c r="CE116" s="845"/>
      <c r="CF116" s="903" t="s">
        <v>437</v>
      </c>
      <c r="CG116" s="904"/>
      <c r="CH116" s="904"/>
      <c r="CI116" s="904"/>
      <c r="CJ116" s="904"/>
      <c r="CK116" s="955"/>
      <c r="CL116" s="849"/>
      <c r="CM116" s="843"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440</v>
      </c>
      <c r="DM116" s="808"/>
      <c r="DN116" s="808"/>
      <c r="DO116" s="808"/>
      <c r="DP116" s="809"/>
      <c r="DQ116" s="810" t="s">
        <v>440</v>
      </c>
      <c r="DR116" s="808"/>
      <c r="DS116" s="808"/>
      <c r="DT116" s="808"/>
      <c r="DU116" s="809"/>
      <c r="DV116" s="852" t="s">
        <v>437</v>
      </c>
      <c r="DW116" s="853"/>
      <c r="DX116" s="853"/>
      <c r="DY116" s="853"/>
      <c r="DZ116" s="854"/>
    </row>
    <row r="117" spans="1:130" s="226" customFormat="1" ht="26.25" customHeight="1" x14ac:dyDescent="0.2">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763415</v>
      </c>
      <c r="AB117" s="931"/>
      <c r="AC117" s="931"/>
      <c r="AD117" s="931"/>
      <c r="AE117" s="932"/>
      <c r="AF117" s="933">
        <v>724576</v>
      </c>
      <c r="AG117" s="931"/>
      <c r="AH117" s="931"/>
      <c r="AI117" s="931"/>
      <c r="AJ117" s="932"/>
      <c r="AK117" s="933">
        <v>741825</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44" t="s">
        <v>181</v>
      </c>
      <c r="BR117" s="845"/>
      <c r="BS117" s="845"/>
      <c r="BT117" s="845"/>
      <c r="BU117" s="845"/>
      <c r="BV117" s="845" t="s">
        <v>181</v>
      </c>
      <c r="BW117" s="845"/>
      <c r="BX117" s="845"/>
      <c r="BY117" s="845"/>
      <c r="BZ117" s="845"/>
      <c r="CA117" s="845" t="s">
        <v>445</v>
      </c>
      <c r="CB117" s="845"/>
      <c r="CC117" s="845"/>
      <c r="CD117" s="845"/>
      <c r="CE117" s="845"/>
      <c r="CF117" s="903" t="s">
        <v>181</v>
      </c>
      <c r="CG117" s="904"/>
      <c r="CH117" s="904"/>
      <c r="CI117" s="904"/>
      <c r="CJ117" s="904"/>
      <c r="CK117" s="955"/>
      <c r="CL117" s="849"/>
      <c r="CM117" s="843"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181</v>
      </c>
      <c r="DH117" s="808"/>
      <c r="DI117" s="808"/>
      <c r="DJ117" s="808"/>
      <c r="DK117" s="809"/>
      <c r="DL117" s="810" t="s">
        <v>181</v>
      </c>
      <c r="DM117" s="808"/>
      <c r="DN117" s="808"/>
      <c r="DO117" s="808"/>
      <c r="DP117" s="809"/>
      <c r="DQ117" s="810" t="s">
        <v>445</v>
      </c>
      <c r="DR117" s="808"/>
      <c r="DS117" s="808"/>
      <c r="DT117" s="808"/>
      <c r="DU117" s="809"/>
      <c r="DV117" s="852" t="s">
        <v>181</v>
      </c>
      <c r="DW117" s="853"/>
      <c r="DX117" s="853"/>
      <c r="DY117" s="853"/>
      <c r="DZ117" s="854"/>
    </row>
    <row r="118" spans="1:130" s="226" customFormat="1" ht="26.25" customHeight="1" x14ac:dyDescent="0.2">
      <c r="A118" s="923" t="s">
        <v>432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429</v>
      </c>
      <c r="AB118" s="924"/>
      <c r="AC118" s="924"/>
      <c r="AD118" s="924"/>
      <c r="AE118" s="925"/>
      <c r="AF118" s="926" t="s">
        <v>430</v>
      </c>
      <c r="AG118" s="924"/>
      <c r="AH118" s="924"/>
      <c r="AI118" s="924"/>
      <c r="AJ118" s="925"/>
      <c r="AK118" s="926" t="s">
        <v>307</v>
      </c>
      <c r="AL118" s="924"/>
      <c r="AM118" s="924"/>
      <c r="AN118" s="924"/>
      <c r="AO118" s="925"/>
      <c r="AP118" s="927" t="s">
        <v>431</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181</v>
      </c>
      <c r="BR118" s="873"/>
      <c r="BS118" s="873"/>
      <c r="BT118" s="873"/>
      <c r="BU118" s="873"/>
      <c r="BV118" s="873" t="s">
        <v>181</v>
      </c>
      <c r="BW118" s="873"/>
      <c r="BX118" s="873"/>
      <c r="BY118" s="873"/>
      <c r="BZ118" s="873"/>
      <c r="CA118" s="873" t="s">
        <v>464</v>
      </c>
      <c r="CB118" s="873"/>
      <c r="CC118" s="873"/>
      <c r="CD118" s="873"/>
      <c r="CE118" s="873"/>
      <c r="CF118" s="903" t="s">
        <v>465</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445</v>
      </c>
      <c r="DH118" s="808"/>
      <c r="DI118" s="808"/>
      <c r="DJ118" s="808"/>
      <c r="DK118" s="809"/>
      <c r="DL118" s="810" t="s">
        <v>464</v>
      </c>
      <c r="DM118" s="808"/>
      <c r="DN118" s="808"/>
      <c r="DO118" s="808"/>
      <c r="DP118" s="809"/>
      <c r="DQ118" s="810" t="s">
        <v>464</v>
      </c>
      <c r="DR118" s="808"/>
      <c r="DS118" s="808"/>
      <c r="DT118" s="808"/>
      <c r="DU118" s="809"/>
      <c r="DV118" s="852" t="s">
        <v>181</v>
      </c>
      <c r="DW118" s="853"/>
      <c r="DX118" s="853"/>
      <c r="DY118" s="853"/>
      <c r="DZ118" s="854"/>
    </row>
    <row r="119" spans="1:130" s="226" customFormat="1" ht="26.25" customHeight="1" x14ac:dyDescent="0.2">
      <c r="A119" s="846" t="s">
        <v>435</v>
      </c>
      <c r="B119" s="847"/>
      <c r="C119" s="888" t="s">
        <v>436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181</v>
      </c>
      <c r="AB119" s="917"/>
      <c r="AC119" s="917"/>
      <c r="AD119" s="917"/>
      <c r="AE119" s="918"/>
      <c r="AF119" s="919" t="s">
        <v>181</v>
      </c>
      <c r="AG119" s="917"/>
      <c r="AH119" s="917"/>
      <c r="AI119" s="917"/>
      <c r="AJ119" s="918"/>
      <c r="AK119" s="919" t="s">
        <v>181</v>
      </c>
      <c r="AL119" s="917"/>
      <c r="AM119" s="917"/>
      <c r="AN119" s="917"/>
      <c r="AO119" s="918"/>
      <c r="AP119" s="920" t="s">
        <v>464</v>
      </c>
      <c r="AQ119" s="921"/>
      <c r="AR119" s="921"/>
      <c r="AS119" s="921"/>
      <c r="AT119" s="922"/>
      <c r="AU119" s="962"/>
      <c r="AV119" s="963"/>
      <c r="AW119" s="963"/>
      <c r="AX119" s="963"/>
      <c r="AY119" s="963"/>
      <c r="AZ119" s="247" t="s">
        <v>189</v>
      </c>
      <c r="BA119" s="247"/>
      <c r="BB119" s="247"/>
      <c r="BC119" s="247"/>
      <c r="BD119" s="247"/>
      <c r="BE119" s="247"/>
      <c r="BF119" s="247"/>
      <c r="BG119" s="247"/>
      <c r="BH119" s="247"/>
      <c r="BI119" s="247"/>
      <c r="BJ119" s="247"/>
      <c r="BK119" s="247"/>
      <c r="BL119" s="247"/>
      <c r="BM119" s="247"/>
      <c r="BN119" s="247"/>
      <c r="BO119" s="905" t="s">
        <v>467</v>
      </c>
      <c r="BP119" s="906"/>
      <c r="BQ119" s="907">
        <v>9450087</v>
      </c>
      <c r="BR119" s="873"/>
      <c r="BS119" s="873"/>
      <c r="BT119" s="873"/>
      <c r="BU119" s="873"/>
      <c r="BV119" s="873">
        <v>9232521</v>
      </c>
      <c r="BW119" s="873"/>
      <c r="BX119" s="873"/>
      <c r="BY119" s="873"/>
      <c r="BZ119" s="873"/>
      <c r="CA119" s="873">
        <v>9429370</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464</v>
      </c>
      <c r="DH119" s="792"/>
      <c r="DI119" s="792"/>
      <c r="DJ119" s="792"/>
      <c r="DK119" s="793"/>
      <c r="DL119" s="794" t="s">
        <v>445</v>
      </c>
      <c r="DM119" s="792"/>
      <c r="DN119" s="792"/>
      <c r="DO119" s="792"/>
      <c r="DP119" s="793"/>
      <c r="DQ119" s="794" t="s">
        <v>445</v>
      </c>
      <c r="DR119" s="792"/>
      <c r="DS119" s="792"/>
      <c r="DT119" s="792"/>
      <c r="DU119" s="793"/>
      <c r="DV119" s="876" t="s">
        <v>181</v>
      </c>
      <c r="DW119" s="877"/>
      <c r="DX119" s="877"/>
      <c r="DY119" s="877"/>
      <c r="DZ119" s="878"/>
    </row>
    <row r="120" spans="1:130" s="226" customFormat="1" ht="26.25" customHeight="1" x14ac:dyDescent="0.2">
      <c r="A120" s="848"/>
      <c r="B120" s="849"/>
      <c r="C120" s="843" t="s">
        <v>441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181</v>
      </c>
      <c r="AB120" s="808"/>
      <c r="AC120" s="808"/>
      <c r="AD120" s="808"/>
      <c r="AE120" s="809"/>
      <c r="AF120" s="810" t="s">
        <v>181</v>
      </c>
      <c r="AG120" s="808"/>
      <c r="AH120" s="808"/>
      <c r="AI120" s="808"/>
      <c r="AJ120" s="809"/>
      <c r="AK120" s="810" t="s">
        <v>181</v>
      </c>
      <c r="AL120" s="808"/>
      <c r="AM120" s="808"/>
      <c r="AN120" s="808"/>
      <c r="AO120" s="809"/>
      <c r="AP120" s="852" t="s">
        <v>181</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4181808</v>
      </c>
      <c r="BR120" s="870"/>
      <c r="BS120" s="870"/>
      <c r="BT120" s="870"/>
      <c r="BU120" s="870"/>
      <c r="BV120" s="870">
        <v>4154372</v>
      </c>
      <c r="BW120" s="870"/>
      <c r="BX120" s="870"/>
      <c r="BY120" s="870"/>
      <c r="BZ120" s="870"/>
      <c r="CA120" s="870">
        <v>4911070</v>
      </c>
      <c r="CB120" s="870"/>
      <c r="CC120" s="870"/>
      <c r="CD120" s="870"/>
      <c r="CE120" s="870"/>
      <c r="CF120" s="894">
        <v>100.6</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t="s">
        <v>464</v>
      </c>
      <c r="DH120" s="870"/>
      <c r="DI120" s="870"/>
      <c r="DJ120" s="870"/>
      <c r="DK120" s="870"/>
      <c r="DL120" s="870" t="s">
        <v>465</v>
      </c>
      <c r="DM120" s="870"/>
      <c r="DN120" s="870"/>
      <c r="DO120" s="870"/>
      <c r="DP120" s="870"/>
      <c r="DQ120" s="870" t="s">
        <v>181</v>
      </c>
      <c r="DR120" s="870"/>
      <c r="DS120" s="870"/>
      <c r="DT120" s="870"/>
      <c r="DU120" s="870"/>
      <c r="DV120" s="871" t="s">
        <v>181</v>
      </c>
      <c r="DW120" s="871"/>
      <c r="DX120" s="871"/>
      <c r="DY120" s="871"/>
      <c r="DZ120" s="872"/>
    </row>
    <row r="121" spans="1:130" s="226" customFormat="1" ht="26.25" customHeight="1" x14ac:dyDescent="0.2">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181</v>
      </c>
      <c r="AB121" s="808"/>
      <c r="AC121" s="808"/>
      <c r="AD121" s="808"/>
      <c r="AE121" s="809"/>
      <c r="AF121" s="810" t="s">
        <v>445</v>
      </c>
      <c r="AG121" s="808"/>
      <c r="AH121" s="808"/>
      <c r="AI121" s="808"/>
      <c r="AJ121" s="809"/>
      <c r="AK121" s="810" t="s">
        <v>445</v>
      </c>
      <c r="AL121" s="808"/>
      <c r="AM121" s="808"/>
      <c r="AN121" s="808"/>
      <c r="AO121" s="809"/>
      <c r="AP121" s="852" t="s">
        <v>181</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162452</v>
      </c>
      <c r="BR121" s="845"/>
      <c r="BS121" s="845"/>
      <c r="BT121" s="845"/>
      <c r="BU121" s="845"/>
      <c r="BV121" s="845">
        <v>142855</v>
      </c>
      <c r="BW121" s="845"/>
      <c r="BX121" s="845"/>
      <c r="BY121" s="845"/>
      <c r="BZ121" s="845"/>
      <c r="CA121" s="845">
        <v>122579</v>
      </c>
      <c r="CB121" s="845"/>
      <c r="CC121" s="845"/>
      <c r="CD121" s="845"/>
      <c r="CE121" s="845"/>
      <c r="CF121" s="903">
        <v>2.5</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v>753</v>
      </c>
      <c r="DH121" s="845"/>
      <c r="DI121" s="845"/>
      <c r="DJ121" s="845"/>
      <c r="DK121" s="845"/>
      <c r="DL121" s="845">
        <v>369</v>
      </c>
      <c r="DM121" s="845"/>
      <c r="DN121" s="845"/>
      <c r="DO121" s="845"/>
      <c r="DP121" s="845"/>
      <c r="DQ121" s="845" t="s">
        <v>181</v>
      </c>
      <c r="DR121" s="845"/>
      <c r="DS121" s="845"/>
      <c r="DT121" s="845"/>
      <c r="DU121" s="845"/>
      <c r="DV121" s="822" t="s">
        <v>181</v>
      </c>
      <c r="DW121" s="822"/>
      <c r="DX121" s="822"/>
      <c r="DY121" s="822"/>
      <c r="DZ121" s="823"/>
    </row>
    <row r="122" spans="1:130" s="226" customFormat="1" ht="26.25" customHeight="1" x14ac:dyDescent="0.2">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445</v>
      </c>
      <c r="AB122" s="808"/>
      <c r="AC122" s="808"/>
      <c r="AD122" s="808"/>
      <c r="AE122" s="809"/>
      <c r="AF122" s="810" t="s">
        <v>464</v>
      </c>
      <c r="AG122" s="808"/>
      <c r="AH122" s="808"/>
      <c r="AI122" s="808"/>
      <c r="AJ122" s="809"/>
      <c r="AK122" s="810" t="s">
        <v>445</v>
      </c>
      <c r="AL122" s="808"/>
      <c r="AM122" s="808"/>
      <c r="AN122" s="808"/>
      <c r="AO122" s="809"/>
      <c r="AP122" s="852" t="s">
        <v>181</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6232091</v>
      </c>
      <c r="BR122" s="873"/>
      <c r="BS122" s="873"/>
      <c r="BT122" s="873"/>
      <c r="BU122" s="873"/>
      <c r="BV122" s="873">
        <v>6323924</v>
      </c>
      <c r="BW122" s="873"/>
      <c r="BX122" s="873"/>
      <c r="BY122" s="873"/>
      <c r="BZ122" s="873"/>
      <c r="CA122" s="873">
        <v>6251116</v>
      </c>
      <c r="CB122" s="873"/>
      <c r="CC122" s="873"/>
      <c r="CD122" s="873"/>
      <c r="CE122" s="873"/>
      <c r="CF122" s="874">
        <v>128.1</v>
      </c>
      <c r="CG122" s="875"/>
      <c r="CH122" s="875"/>
      <c r="CI122" s="875"/>
      <c r="CJ122" s="875"/>
      <c r="CK122" s="897"/>
      <c r="CL122" s="883"/>
      <c r="CM122" s="883"/>
      <c r="CN122" s="883"/>
      <c r="CO122" s="884"/>
      <c r="CP122" s="863" t="s">
        <v>407</v>
      </c>
      <c r="CQ122" s="864"/>
      <c r="CR122" s="864"/>
      <c r="CS122" s="864"/>
      <c r="CT122" s="864"/>
      <c r="CU122" s="864"/>
      <c r="CV122" s="864"/>
      <c r="CW122" s="864"/>
      <c r="CX122" s="864"/>
      <c r="CY122" s="864"/>
      <c r="CZ122" s="864"/>
      <c r="DA122" s="864"/>
      <c r="DB122" s="864"/>
      <c r="DC122" s="864"/>
      <c r="DD122" s="864"/>
      <c r="DE122" s="864"/>
      <c r="DF122" s="865"/>
      <c r="DG122" s="844" t="s">
        <v>477</v>
      </c>
      <c r="DH122" s="845"/>
      <c r="DI122" s="845"/>
      <c r="DJ122" s="845"/>
      <c r="DK122" s="845"/>
      <c r="DL122" s="845" t="s">
        <v>181</v>
      </c>
      <c r="DM122" s="845"/>
      <c r="DN122" s="845"/>
      <c r="DO122" s="845"/>
      <c r="DP122" s="845"/>
      <c r="DQ122" s="845" t="s">
        <v>445</v>
      </c>
      <c r="DR122" s="845"/>
      <c r="DS122" s="845"/>
      <c r="DT122" s="845"/>
      <c r="DU122" s="845"/>
      <c r="DV122" s="822" t="s">
        <v>181</v>
      </c>
      <c r="DW122" s="822"/>
      <c r="DX122" s="822"/>
      <c r="DY122" s="822"/>
      <c r="DZ122" s="823"/>
    </row>
    <row r="123" spans="1:130" s="226" customFormat="1" ht="26.25" customHeight="1" x14ac:dyDescent="0.2">
      <c r="A123" s="848"/>
      <c r="B123" s="849"/>
      <c r="C123" s="843"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445</v>
      </c>
      <c r="AB123" s="808"/>
      <c r="AC123" s="808"/>
      <c r="AD123" s="808"/>
      <c r="AE123" s="809"/>
      <c r="AF123" s="810" t="s">
        <v>464</v>
      </c>
      <c r="AG123" s="808"/>
      <c r="AH123" s="808"/>
      <c r="AI123" s="808"/>
      <c r="AJ123" s="809"/>
      <c r="AK123" s="810" t="s">
        <v>181</v>
      </c>
      <c r="AL123" s="808"/>
      <c r="AM123" s="808"/>
      <c r="AN123" s="808"/>
      <c r="AO123" s="809"/>
      <c r="AP123" s="852" t="s">
        <v>464</v>
      </c>
      <c r="AQ123" s="853"/>
      <c r="AR123" s="853"/>
      <c r="AS123" s="853"/>
      <c r="AT123" s="854"/>
      <c r="AU123" s="914"/>
      <c r="AV123" s="915"/>
      <c r="AW123" s="915"/>
      <c r="AX123" s="915"/>
      <c r="AY123" s="915"/>
      <c r="AZ123" s="247" t="s">
        <v>189</v>
      </c>
      <c r="BA123" s="247"/>
      <c r="BB123" s="247"/>
      <c r="BC123" s="247"/>
      <c r="BD123" s="247"/>
      <c r="BE123" s="247"/>
      <c r="BF123" s="247"/>
      <c r="BG123" s="247"/>
      <c r="BH123" s="247"/>
      <c r="BI123" s="247"/>
      <c r="BJ123" s="247"/>
      <c r="BK123" s="247"/>
      <c r="BL123" s="247"/>
      <c r="BM123" s="247"/>
      <c r="BN123" s="247"/>
      <c r="BO123" s="905" t="s">
        <v>478</v>
      </c>
      <c r="BP123" s="906"/>
      <c r="BQ123" s="860">
        <v>10576351</v>
      </c>
      <c r="BR123" s="861"/>
      <c r="BS123" s="861"/>
      <c r="BT123" s="861"/>
      <c r="BU123" s="861"/>
      <c r="BV123" s="861">
        <v>10621151</v>
      </c>
      <c r="BW123" s="861"/>
      <c r="BX123" s="861"/>
      <c r="BY123" s="861"/>
      <c r="BZ123" s="861"/>
      <c r="CA123" s="861">
        <v>11284765</v>
      </c>
      <c r="CB123" s="861"/>
      <c r="CC123" s="861"/>
      <c r="CD123" s="861"/>
      <c r="CE123" s="861"/>
      <c r="CF123" s="776"/>
      <c r="CG123" s="777"/>
      <c r="CH123" s="777"/>
      <c r="CI123" s="777"/>
      <c r="CJ123" s="862"/>
      <c r="CK123" s="897"/>
      <c r="CL123" s="883"/>
      <c r="CM123" s="883"/>
      <c r="CN123" s="883"/>
      <c r="CO123" s="884"/>
      <c r="CP123" s="863" t="s">
        <v>479</v>
      </c>
      <c r="CQ123" s="864"/>
      <c r="CR123" s="864"/>
      <c r="CS123" s="864"/>
      <c r="CT123" s="864"/>
      <c r="CU123" s="864"/>
      <c r="CV123" s="864"/>
      <c r="CW123" s="864"/>
      <c r="CX123" s="864"/>
      <c r="CY123" s="864"/>
      <c r="CZ123" s="864"/>
      <c r="DA123" s="864"/>
      <c r="DB123" s="864"/>
      <c r="DC123" s="864"/>
      <c r="DD123" s="864"/>
      <c r="DE123" s="864"/>
      <c r="DF123" s="865"/>
      <c r="DG123" s="807" t="s">
        <v>480</v>
      </c>
      <c r="DH123" s="808"/>
      <c r="DI123" s="808"/>
      <c r="DJ123" s="808"/>
      <c r="DK123" s="809"/>
      <c r="DL123" s="810" t="s">
        <v>445</v>
      </c>
      <c r="DM123" s="808"/>
      <c r="DN123" s="808"/>
      <c r="DO123" s="808"/>
      <c r="DP123" s="809"/>
      <c r="DQ123" s="810" t="s">
        <v>445</v>
      </c>
      <c r="DR123" s="808"/>
      <c r="DS123" s="808"/>
      <c r="DT123" s="808"/>
      <c r="DU123" s="809"/>
      <c r="DV123" s="852" t="s">
        <v>481</v>
      </c>
      <c r="DW123" s="853"/>
      <c r="DX123" s="853"/>
      <c r="DY123" s="853"/>
      <c r="DZ123" s="854"/>
    </row>
    <row r="124" spans="1:130" s="226" customFormat="1" ht="26.25" customHeight="1" thickBot="1" x14ac:dyDescent="0.25">
      <c r="A124" s="848"/>
      <c r="B124" s="849"/>
      <c r="C124" s="843"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480</v>
      </c>
      <c r="AB124" s="808"/>
      <c r="AC124" s="808"/>
      <c r="AD124" s="808"/>
      <c r="AE124" s="809"/>
      <c r="AF124" s="810" t="s">
        <v>445</v>
      </c>
      <c r="AG124" s="808"/>
      <c r="AH124" s="808"/>
      <c r="AI124" s="808"/>
      <c r="AJ124" s="809"/>
      <c r="AK124" s="810" t="s">
        <v>464</v>
      </c>
      <c r="AL124" s="808"/>
      <c r="AM124" s="808"/>
      <c r="AN124" s="808"/>
      <c r="AO124" s="809"/>
      <c r="AP124" s="852" t="s">
        <v>445</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181</v>
      </c>
      <c r="BR124" s="859"/>
      <c r="BS124" s="859"/>
      <c r="BT124" s="859"/>
      <c r="BU124" s="859"/>
      <c r="BV124" s="859" t="s">
        <v>480</v>
      </c>
      <c r="BW124" s="859"/>
      <c r="BX124" s="859"/>
      <c r="BY124" s="859"/>
      <c r="BZ124" s="859"/>
      <c r="CA124" s="859" t="s">
        <v>477</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t="s">
        <v>445</v>
      </c>
      <c r="DH124" s="792"/>
      <c r="DI124" s="792"/>
      <c r="DJ124" s="792"/>
      <c r="DK124" s="793"/>
      <c r="DL124" s="794" t="s">
        <v>445</v>
      </c>
      <c r="DM124" s="792"/>
      <c r="DN124" s="792"/>
      <c r="DO124" s="792"/>
      <c r="DP124" s="793"/>
      <c r="DQ124" s="794" t="s">
        <v>445</v>
      </c>
      <c r="DR124" s="792"/>
      <c r="DS124" s="792"/>
      <c r="DT124" s="792"/>
      <c r="DU124" s="793"/>
      <c r="DV124" s="876" t="s">
        <v>445</v>
      </c>
      <c r="DW124" s="877"/>
      <c r="DX124" s="877"/>
      <c r="DY124" s="877"/>
      <c r="DZ124" s="878"/>
    </row>
    <row r="125" spans="1:130" s="226" customFormat="1" ht="26.25" customHeight="1" x14ac:dyDescent="0.2">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464</v>
      </c>
      <c r="AB125" s="808"/>
      <c r="AC125" s="808"/>
      <c r="AD125" s="808"/>
      <c r="AE125" s="809"/>
      <c r="AF125" s="810" t="s">
        <v>181</v>
      </c>
      <c r="AG125" s="808"/>
      <c r="AH125" s="808"/>
      <c r="AI125" s="808"/>
      <c r="AJ125" s="809"/>
      <c r="AK125" s="810" t="s">
        <v>181</v>
      </c>
      <c r="AL125" s="808"/>
      <c r="AM125" s="808"/>
      <c r="AN125" s="808"/>
      <c r="AO125" s="809"/>
      <c r="AP125" s="852" t="s">
        <v>181</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481</v>
      </c>
      <c r="DH125" s="870"/>
      <c r="DI125" s="870"/>
      <c r="DJ125" s="870"/>
      <c r="DK125" s="870"/>
      <c r="DL125" s="870" t="s">
        <v>464</v>
      </c>
      <c r="DM125" s="870"/>
      <c r="DN125" s="870"/>
      <c r="DO125" s="870"/>
      <c r="DP125" s="870"/>
      <c r="DQ125" s="870" t="s">
        <v>445</v>
      </c>
      <c r="DR125" s="870"/>
      <c r="DS125" s="870"/>
      <c r="DT125" s="870"/>
      <c r="DU125" s="870"/>
      <c r="DV125" s="871" t="s">
        <v>464</v>
      </c>
      <c r="DW125" s="871"/>
      <c r="DX125" s="871"/>
      <c r="DY125" s="871"/>
      <c r="DZ125" s="872"/>
    </row>
    <row r="126" spans="1:130" s="226" customFormat="1" ht="26.25" customHeight="1" thickBot="1" x14ac:dyDescent="0.25">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181</v>
      </c>
      <c r="AB126" s="808"/>
      <c r="AC126" s="808"/>
      <c r="AD126" s="808"/>
      <c r="AE126" s="809"/>
      <c r="AF126" s="810" t="s">
        <v>445</v>
      </c>
      <c r="AG126" s="808"/>
      <c r="AH126" s="808"/>
      <c r="AI126" s="808"/>
      <c r="AJ126" s="809"/>
      <c r="AK126" s="810" t="s">
        <v>445</v>
      </c>
      <c r="AL126" s="808"/>
      <c r="AM126" s="808"/>
      <c r="AN126" s="808"/>
      <c r="AO126" s="809"/>
      <c r="AP126" s="852" t="s">
        <v>181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181</v>
      </c>
      <c r="DH126" s="845"/>
      <c r="DI126" s="845"/>
      <c r="DJ126" s="845"/>
      <c r="DK126" s="845"/>
      <c r="DL126" s="845" t="s">
        <v>181</v>
      </c>
      <c r="DM126" s="845"/>
      <c r="DN126" s="845"/>
      <c r="DO126" s="845"/>
      <c r="DP126" s="845"/>
      <c r="DQ126" s="845" t="s">
        <v>481</v>
      </c>
      <c r="DR126" s="845"/>
      <c r="DS126" s="845"/>
      <c r="DT126" s="845"/>
      <c r="DU126" s="845"/>
      <c r="DV126" s="822" t="s">
        <v>464</v>
      </c>
      <c r="DW126" s="822"/>
      <c r="DX126" s="822"/>
      <c r="DY126" s="822"/>
      <c r="DZ126" s="823"/>
    </row>
    <row r="127" spans="1:130" s="226" customFormat="1" ht="26.25" customHeight="1" x14ac:dyDescent="0.2">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445</v>
      </c>
      <c r="AB127" s="808"/>
      <c r="AC127" s="808"/>
      <c r="AD127" s="808"/>
      <c r="AE127" s="809"/>
      <c r="AF127" s="810" t="s">
        <v>464</v>
      </c>
      <c r="AG127" s="808"/>
      <c r="AH127" s="808"/>
      <c r="AI127" s="808"/>
      <c r="AJ127" s="809"/>
      <c r="AK127" s="810" t="s">
        <v>181</v>
      </c>
      <c r="AL127" s="808"/>
      <c r="AM127" s="808"/>
      <c r="AN127" s="808"/>
      <c r="AO127" s="809"/>
      <c r="AP127" s="852" t="s">
        <v>445</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477</v>
      </c>
      <c r="DH127" s="845"/>
      <c r="DI127" s="845"/>
      <c r="DJ127" s="845"/>
      <c r="DK127" s="845"/>
      <c r="DL127" s="845" t="s">
        <v>181</v>
      </c>
      <c r="DM127" s="845"/>
      <c r="DN127" s="845"/>
      <c r="DO127" s="845"/>
      <c r="DP127" s="845"/>
      <c r="DQ127" s="845" t="s">
        <v>445</v>
      </c>
      <c r="DR127" s="845"/>
      <c r="DS127" s="845"/>
      <c r="DT127" s="845"/>
      <c r="DU127" s="845"/>
      <c r="DV127" s="822" t="s">
        <v>445</v>
      </c>
      <c r="DW127" s="822"/>
      <c r="DX127" s="822"/>
      <c r="DY127" s="822"/>
      <c r="DZ127" s="823"/>
    </row>
    <row r="128" spans="1:130" s="226" customFormat="1" ht="26.25" customHeight="1" thickBot="1" x14ac:dyDescent="0.25">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16652</v>
      </c>
      <c r="AB128" s="829"/>
      <c r="AC128" s="829"/>
      <c r="AD128" s="829"/>
      <c r="AE128" s="830"/>
      <c r="AF128" s="831">
        <v>14904</v>
      </c>
      <c r="AG128" s="829"/>
      <c r="AH128" s="829"/>
      <c r="AI128" s="829"/>
      <c r="AJ128" s="830"/>
      <c r="AK128" s="831">
        <v>14804</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445</v>
      </c>
      <c r="BG128" s="815"/>
      <c r="BH128" s="815"/>
      <c r="BI128" s="815"/>
      <c r="BJ128" s="815"/>
      <c r="BK128" s="815"/>
      <c r="BL128" s="838"/>
      <c r="BM128" s="814">
        <v>14.72</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181</v>
      </c>
      <c r="DH128" s="819"/>
      <c r="DI128" s="819"/>
      <c r="DJ128" s="819"/>
      <c r="DK128" s="819"/>
      <c r="DL128" s="819" t="s">
        <v>181</v>
      </c>
      <c r="DM128" s="819"/>
      <c r="DN128" s="819"/>
      <c r="DO128" s="819"/>
      <c r="DP128" s="819"/>
      <c r="DQ128" s="819" t="s">
        <v>181</v>
      </c>
      <c r="DR128" s="819"/>
      <c r="DS128" s="819"/>
      <c r="DT128" s="819"/>
      <c r="DU128" s="819"/>
      <c r="DV128" s="820" t="s">
        <v>445</v>
      </c>
      <c r="DW128" s="820"/>
      <c r="DX128" s="820"/>
      <c r="DY128" s="820"/>
      <c r="DZ128" s="821"/>
    </row>
    <row r="129" spans="1:131" s="226"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4952081</v>
      </c>
      <c r="AB129" s="808"/>
      <c r="AC129" s="808"/>
      <c r="AD129" s="808"/>
      <c r="AE129" s="809"/>
      <c r="AF129" s="810">
        <v>5100797</v>
      </c>
      <c r="AG129" s="808"/>
      <c r="AH129" s="808"/>
      <c r="AI129" s="808"/>
      <c r="AJ129" s="809"/>
      <c r="AK129" s="810">
        <v>5464907</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181</v>
      </c>
      <c r="BG129" s="799"/>
      <c r="BH129" s="799"/>
      <c r="BI129" s="799"/>
      <c r="BJ129" s="799"/>
      <c r="BK129" s="799"/>
      <c r="BL129" s="800"/>
      <c r="BM129" s="798">
        <v>19.72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617094</v>
      </c>
      <c r="AB130" s="808"/>
      <c r="AC130" s="808"/>
      <c r="AD130" s="808"/>
      <c r="AE130" s="809"/>
      <c r="AF130" s="810">
        <v>581288</v>
      </c>
      <c r="AG130" s="808"/>
      <c r="AH130" s="808"/>
      <c r="AI130" s="808"/>
      <c r="AJ130" s="809"/>
      <c r="AK130" s="810">
        <v>583720</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2.9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4334987</v>
      </c>
      <c r="AB131" s="792"/>
      <c r="AC131" s="792"/>
      <c r="AD131" s="792"/>
      <c r="AE131" s="793"/>
      <c r="AF131" s="794">
        <v>4519509</v>
      </c>
      <c r="AG131" s="792"/>
      <c r="AH131" s="792"/>
      <c r="AI131" s="792"/>
      <c r="AJ131" s="793"/>
      <c r="AK131" s="794">
        <v>4881187</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t="s">
        <v>445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2.9912200430000002</v>
      </c>
      <c r="AB132" s="773"/>
      <c r="AC132" s="773"/>
      <c r="AD132" s="773"/>
      <c r="AE132" s="774"/>
      <c r="AF132" s="775">
        <v>2.8406625590000001</v>
      </c>
      <c r="AG132" s="773"/>
      <c r="AH132" s="773"/>
      <c r="AI132" s="773"/>
      <c r="AJ132" s="774"/>
      <c r="AK132" s="775">
        <v>2.9357818089999999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2.8</v>
      </c>
      <c r="AB133" s="752"/>
      <c r="AC133" s="752"/>
      <c r="AD133" s="752"/>
      <c r="AE133" s="753"/>
      <c r="AF133" s="751">
        <v>2.9</v>
      </c>
      <c r="AG133" s="752"/>
      <c r="AH133" s="752"/>
      <c r="AI133" s="752"/>
      <c r="AJ133" s="753"/>
      <c r="AK133" s="751">
        <v>2.9</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HPV/j1KQoi6Gb9NDTT8voVR92xGX9m+snWrelvgJeVPQRwEGn2aL7OrYIvoKXFpCF73rQfOu0wJ6wvo24Lhrg==" saltValue="5u7d7lgtSUZcHS2Hnc3e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G+sprWHhvmgGYMUXrwSNtZjT1VYuuz9MG8W+4LAAaKG60cedtt8qBKs/fOyoN+c/oIvbFZ9VIlAOK0iBaxqiA==" saltValue="Oqyn6cQLGkeNLozK83uT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8" zoomScaleSheetLayoutView="98"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515</v>
      </c>
      <c r="AL9" s="1159"/>
      <c r="AM9" s="1159"/>
      <c r="AN9" s="1160"/>
      <c r="AO9" s="277">
        <v>1675575</v>
      </c>
      <c r="AP9" s="277">
        <v>114031</v>
      </c>
      <c r="AQ9" s="278">
        <v>106927</v>
      </c>
      <c r="AR9" s="279">
        <v>6.6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516</v>
      </c>
      <c r="AL10" s="1159"/>
      <c r="AM10" s="1159"/>
      <c r="AN10" s="1160"/>
      <c r="AO10" s="280">
        <v>229872</v>
      </c>
      <c r="AP10" s="280">
        <v>15644</v>
      </c>
      <c r="AQ10" s="281">
        <v>15145</v>
      </c>
      <c r="AR10" s="282">
        <v>3.3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517</v>
      </c>
      <c r="AL11" s="1159"/>
      <c r="AM11" s="1159"/>
      <c r="AN11" s="1160"/>
      <c r="AO11" s="280" t="s">
        <v>518</v>
      </c>
      <c r="AP11" s="280" t="s">
        <v>518</v>
      </c>
      <c r="AQ11" s="281">
        <v>1510</v>
      </c>
      <c r="AR11" s="282" t="s">
        <v>518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519</v>
      </c>
      <c r="AL12" s="1159"/>
      <c r="AM12" s="1159"/>
      <c r="AN12" s="1160"/>
      <c r="AO12" s="280" t="s">
        <v>518</v>
      </c>
      <c r="AP12" s="280" t="s">
        <v>518</v>
      </c>
      <c r="AQ12" s="281">
        <v>21</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520</v>
      </c>
      <c r="AL13" s="1159"/>
      <c r="AM13" s="1159"/>
      <c r="AN13" s="1160"/>
      <c r="AO13" s="280">
        <v>95745</v>
      </c>
      <c r="AP13" s="280">
        <v>6516</v>
      </c>
      <c r="AQ13" s="281">
        <v>4533</v>
      </c>
      <c r="AR13" s="282">
        <v>43.7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521</v>
      </c>
      <c r="AL14" s="1159"/>
      <c r="AM14" s="1159"/>
      <c r="AN14" s="1160"/>
      <c r="AO14" s="280">
        <v>54338</v>
      </c>
      <c r="AP14" s="280">
        <v>3698</v>
      </c>
      <c r="AQ14" s="281">
        <v>2422</v>
      </c>
      <c r="AR14" s="282">
        <v>52.7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522</v>
      </c>
      <c r="AL15" s="1162"/>
      <c r="AM15" s="1162"/>
      <c r="AN15" s="1163"/>
      <c r="AO15" s="280">
        <v>-122734</v>
      </c>
      <c r="AP15" s="280">
        <v>-8353</v>
      </c>
      <c r="AQ15" s="281">
        <v>-7979</v>
      </c>
      <c r="AR15" s="282">
        <v>4.7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189</v>
      </c>
      <c r="AL16" s="1162"/>
      <c r="AM16" s="1162"/>
      <c r="AN16" s="1163"/>
      <c r="AO16" s="280">
        <v>1932796</v>
      </c>
      <c r="AP16" s="280">
        <v>131536</v>
      </c>
      <c r="AQ16" s="281">
        <v>122579</v>
      </c>
      <c r="AR16" s="282">
        <v>7.3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527</v>
      </c>
      <c r="AL21" s="1165"/>
      <c r="AM21" s="1165"/>
      <c r="AN21" s="1166"/>
      <c r="AO21" s="293">
        <v>11.3</v>
      </c>
      <c r="AP21" s="294">
        <v>10.66</v>
      </c>
      <c r="AQ21" s="295">
        <v>0.64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528</v>
      </c>
      <c r="AL22" s="1165"/>
      <c r="AM22" s="1165"/>
      <c r="AN22" s="1166"/>
      <c r="AO22" s="298">
        <v>100.2</v>
      </c>
      <c r="AP22" s="299">
        <v>96.3</v>
      </c>
      <c r="AQ22" s="300">
        <v>3.9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532</v>
      </c>
      <c r="AL32" s="1149"/>
      <c r="AM32" s="1149"/>
      <c r="AN32" s="1150"/>
      <c r="AO32" s="308">
        <v>728261</v>
      </c>
      <c r="AP32" s="308">
        <v>49562</v>
      </c>
      <c r="AQ32" s="309">
        <v>59977</v>
      </c>
      <c r="AR32" s="310">
        <v>-17.399999999999999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533</v>
      </c>
      <c r="AL33" s="1149"/>
      <c r="AM33" s="1149"/>
      <c r="AN33" s="1150"/>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534</v>
      </c>
      <c r="AL34" s="1149"/>
      <c r="AM34" s="1149"/>
      <c r="AN34" s="1150"/>
      <c r="AO34" s="308" t="s">
        <v>518</v>
      </c>
      <c r="AP34" s="308" t="s">
        <v>518</v>
      </c>
      <c r="AQ34" s="309" t="s">
        <v>518</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535</v>
      </c>
      <c r="AL35" s="1149"/>
      <c r="AM35" s="1149"/>
      <c r="AN35" s="1150"/>
      <c r="AO35" s="308">
        <v>407</v>
      </c>
      <c r="AP35" s="308">
        <v>28</v>
      </c>
      <c r="AQ35" s="309">
        <v>16053</v>
      </c>
      <c r="AR35" s="310">
        <v>-99.8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536</v>
      </c>
      <c r="AL36" s="1149"/>
      <c r="AM36" s="1149"/>
      <c r="AN36" s="1150"/>
      <c r="AO36" s="308">
        <v>13157</v>
      </c>
      <c r="AP36" s="308">
        <v>895</v>
      </c>
      <c r="AQ36" s="309">
        <v>3449</v>
      </c>
      <c r="AR36" s="310">
        <v>-74.099999999999994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537</v>
      </c>
      <c r="AL37" s="1149"/>
      <c r="AM37" s="1149"/>
      <c r="AN37" s="1150"/>
      <c r="AO37" s="308" t="s">
        <v>518</v>
      </c>
      <c r="AP37" s="308" t="s">
        <v>518</v>
      </c>
      <c r="AQ37" s="309">
        <v>404</v>
      </c>
      <c r="AR37" s="310" t="s">
        <v>518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538</v>
      </c>
      <c r="AL38" s="1152"/>
      <c r="AM38" s="1152"/>
      <c r="AN38" s="1153"/>
      <c r="AO38" s="311" t="s">
        <v>518</v>
      </c>
      <c r="AP38" s="311" t="s">
        <v>518</v>
      </c>
      <c r="AQ38" s="312">
        <v>3</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539</v>
      </c>
      <c r="AL39" s="1152"/>
      <c r="AM39" s="1152"/>
      <c r="AN39" s="1153"/>
      <c r="AO39" s="308">
        <v>-14804</v>
      </c>
      <c r="AP39" s="308">
        <v>-1007</v>
      </c>
      <c r="AQ39" s="309">
        <v>-3105</v>
      </c>
      <c r="AR39" s="310">
        <v>-67.599999999999994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540</v>
      </c>
      <c r="AL40" s="1149"/>
      <c r="AM40" s="1149"/>
      <c r="AN40" s="1150"/>
      <c r="AO40" s="308">
        <v>-583720</v>
      </c>
      <c r="AP40" s="308">
        <v>-39725</v>
      </c>
      <c r="AQ40" s="309">
        <v>-51549</v>
      </c>
      <c r="AR40" s="310">
        <v>-22.9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300</v>
      </c>
      <c r="AL41" s="1155"/>
      <c r="AM41" s="1155"/>
      <c r="AN41" s="1156"/>
      <c r="AO41" s="308">
        <v>143301</v>
      </c>
      <c r="AP41" s="308">
        <v>9752</v>
      </c>
      <c r="AQ41" s="309">
        <v>25231</v>
      </c>
      <c r="AR41" s="310">
        <v>-61.3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510</v>
      </c>
      <c r="AN49" s="1143" t="s">
        <v>544</v>
      </c>
      <c r="AO49" s="1144"/>
      <c r="AP49" s="1144"/>
      <c r="AQ49" s="1144"/>
      <c r="AR49" s="114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1690556</v>
      </c>
      <c r="AN51" s="330">
        <v>106338</v>
      </c>
      <c r="AO51" s="331">
        <v>21.4</v>
      </c>
      <c r="AP51" s="332">
        <v>67343</v>
      </c>
      <c r="AQ51" s="333">
        <v>0.1</v>
      </c>
      <c r="AR51" s="334">
        <v>21.3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488517</v>
      </c>
      <c r="AN52" s="338">
        <v>30728</v>
      </c>
      <c r="AO52" s="339">
        <v>-25.6</v>
      </c>
      <c r="AP52" s="340">
        <v>32865</v>
      </c>
      <c r="AQ52" s="341">
        <v>-6.3</v>
      </c>
      <c r="AR52" s="342">
        <v>-19.3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3433777</v>
      </c>
      <c r="AN53" s="330">
        <v>224371</v>
      </c>
      <c r="AO53" s="331">
        <v>111</v>
      </c>
      <c r="AP53" s="332">
        <v>73475</v>
      </c>
      <c r="AQ53" s="333">
        <v>9.1</v>
      </c>
      <c r="AR53" s="334">
        <v>101.9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419102</v>
      </c>
      <c r="AN54" s="338">
        <v>27385</v>
      </c>
      <c r="AO54" s="339">
        <v>-10.9</v>
      </c>
      <c r="AP54" s="340">
        <v>43072</v>
      </c>
      <c r="AQ54" s="341">
        <v>31.1</v>
      </c>
      <c r="AR54" s="342">
        <v>-42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1406029</v>
      </c>
      <c r="AN55" s="330">
        <v>92235</v>
      </c>
      <c r="AO55" s="331">
        <v>-58.9</v>
      </c>
      <c r="AP55" s="332">
        <v>87464</v>
      </c>
      <c r="AQ55" s="333">
        <v>19</v>
      </c>
      <c r="AR55" s="334">
        <v>-77.900000000000006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573367</v>
      </c>
      <c r="AN56" s="338">
        <v>37613</v>
      </c>
      <c r="AO56" s="339">
        <v>37.299999999999997</v>
      </c>
      <c r="AP56" s="340">
        <v>47479</v>
      </c>
      <c r="AQ56" s="341">
        <v>10.199999999999999</v>
      </c>
      <c r="AR56" s="342">
        <v>27.1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1280438</v>
      </c>
      <c r="AN57" s="330">
        <v>85477</v>
      </c>
      <c r="AO57" s="331">
        <v>-7.3</v>
      </c>
      <c r="AP57" s="332">
        <v>117234</v>
      </c>
      <c r="AQ57" s="333">
        <v>34</v>
      </c>
      <c r="AR57" s="334">
        <v>-41.3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543242</v>
      </c>
      <c r="AN58" s="338">
        <v>36264</v>
      </c>
      <c r="AO58" s="339">
        <v>-3.6</v>
      </c>
      <c r="AP58" s="340">
        <v>59796</v>
      </c>
      <c r="AQ58" s="341">
        <v>25.9</v>
      </c>
      <c r="AR58" s="342">
        <v>-29.5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1350420</v>
      </c>
      <c r="AN59" s="330">
        <v>91903</v>
      </c>
      <c r="AO59" s="331">
        <v>7.5</v>
      </c>
      <c r="AP59" s="332">
        <v>97758</v>
      </c>
      <c r="AQ59" s="333">
        <v>-16.600000000000001</v>
      </c>
      <c r="AR59" s="334">
        <v>24.1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656717</v>
      </c>
      <c r="AN60" s="338">
        <v>44693</v>
      </c>
      <c r="AO60" s="339">
        <v>23.2</v>
      </c>
      <c r="AP60" s="340">
        <v>45946</v>
      </c>
      <c r="AQ60" s="341">
        <v>-23.2</v>
      </c>
      <c r="AR60" s="342">
        <v>46.4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1832244</v>
      </c>
      <c r="AN61" s="345">
        <v>120065</v>
      </c>
      <c r="AO61" s="346">
        <v>14.7</v>
      </c>
      <c r="AP61" s="347">
        <v>88655</v>
      </c>
      <c r="AQ61" s="348">
        <v>9.1</v>
      </c>
      <c r="AR61" s="334">
        <v>5.6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536189</v>
      </c>
      <c r="AN62" s="338">
        <v>35337</v>
      </c>
      <c r="AO62" s="339">
        <v>4.0999999999999996</v>
      </c>
      <c r="AP62" s="340">
        <v>45832</v>
      </c>
      <c r="AQ62" s="341">
        <v>7.5</v>
      </c>
      <c r="AR62" s="342">
        <v>-3.4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SYMxCUMhN57eo+Rtkf62hETaYCxYG+5V0YONRrcQLzxeO49bkSFOlGvZKpqR/jBPgLuCJYxjd/YE2sVIfSK9g==" saltValue="Oys9q58IC96v8SBmGebQ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1" spans="125:125" ht="13.5" hidden="1" customHeight="1" x14ac:dyDescent="0.2">
      <c r="DU121" s="255"/>
    </row>
  </sheetData>
  <sheetProtection algorithmName="SHA-512" hashValue="6Di54250O0rPz/V+zmWJ4vDSOeJjdzyyXog9JPoHBoMu7068CM65h95DN9XjBZWmS7Z6dOVW0b3Y03fARDYWLQ==" saltValue="84Qk8cVYu+xulbokUiBt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XtE/qipP22CEU1m1zJfjlSnbE42bRD+8DN2233URA3/BC3yOrKftqJfDEYpJKNVNFrw14bXmvonxMv7qzPm4Fw==" saltValue="VAd1QcZc/3lmr5MK7a9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7" t="s">
        <v>3</v>
      </c>
      <c r="D47" s="1167"/>
      <c r="E47" s="1168"/>
      <c r="F47" s="11">
        <v>26.61</v>
      </c>
      <c r="G47" s="12">
        <v>21.73</v>
      </c>
      <c r="H47" s="12">
        <v>18.72</v>
      </c>
      <c r="I47" s="12">
        <v>17.05</v>
      </c>
      <c r="J47" s="13">
        <v>18.05</v>
      </c>
    </row>
    <row r="48" spans="2:10" ht="57.75" customHeight="1" x14ac:dyDescent="0.2">
      <c r="B48" s="14"/>
      <c r="C48" s="1169" t="s">
        <v>4</v>
      </c>
      <c r="D48" s="1169"/>
      <c r="E48" s="1170"/>
      <c r="F48" s="15">
        <v>6.27</v>
      </c>
      <c r="G48" s="16">
        <v>6.2</v>
      </c>
      <c r="H48" s="16">
        <v>10.68</v>
      </c>
      <c r="I48" s="16">
        <v>10.78</v>
      </c>
      <c r="J48" s="17">
        <v>5.3</v>
      </c>
    </row>
    <row r="49" spans="2:10" ht="57.75" customHeight="1" thickBot="1" x14ac:dyDescent="0.25">
      <c r="B49" s="18"/>
      <c r="C49" s="1171" t="s">
        <v>5</v>
      </c>
      <c r="D49" s="1171"/>
      <c r="E49" s="1172"/>
      <c r="F49" s="19" t="s">
        <v>565</v>
      </c>
      <c r="G49" s="20" t="s">
        <v>566</v>
      </c>
      <c r="H49" s="20" t="s">
        <v>567</v>
      </c>
      <c r="I49" s="20" t="s">
        <v>568</v>
      </c>
      <c r="J49" s="21" t="s">
        <v>569</v>
      </c>
    </row>
    <row r="50" spans="2:10" ht="13.2" x14ac:dyDescent="0.2"/>
  </sheetData>
  <sheetProtection algorithmName="SHA-512" hashValue="BRnVtG7xRqyc+tGlb+UibRJiY4r7hgf5EWQ5Wf7a8JCUrtZTF8G8SNcmKfvQ6Gyj2p9oNCTjS3VfrgaTIxUrqw==" saltValue="jdzWQVMNnukyCbLzzSBa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安達 真紀</cp:lastModifiedBy>
  <cp:lastPrinted>2023-03-09T02:08:30Z</cp:lastPrinted>
  <dcterms:created xsi:type="dcterms:W3CDTF">2023-02-20T07:40:44Z</dcterms:created>
  <dcterms:modified xsi:type="dcterms:W3CDTF">2023-05-17T02:31:22Z</dcterms:modified>
  <cp:category/>
</cp:coreProperties>
</file>