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mc:AlternateContent xmlns:mc="http://schemas.openxmlformats.org/markup-compatibility/2006">
    <mc:Choice Requires="x15">
      <x15ac:absPath xmlns:x15ac="http://schemas.microsoft.com/office/spreadsheetml/2010/11/ac" url="\\jhfilesrv\02.04財政係\財政係業務データ\09【ok】財政公表\R4\04 財政状況資料集\9月\"/>
    </mc:Choice>
  </mc:AlternateContent>
  <xr:revisionPtr revIDLastSave="0" documentId="8_{BE750471-C80D-42BD-A0AB-85052841A216}" xr6:coauthVersionLast="43" xr6:coauthVersionMax="43" xr10:uidLastSave="{00000000-0000-0000-0000-000000000000}"/>
  <bookViews>
    <workbookView xWindow="20475" yWindow="-15" windowWidth="24030" windowHeight="6750" firstSheet="13" activeTab="1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C36" i="10"/>
  <c r="CO35" i="10"/>
  <c r="BW35" i="10"/>
  <c r="BE35" i="10"/>
  <c r="AM35" i="10"/>
  <c r="CO34" i="10"/>
  <c r="BW34" i="10"/>
  <c r="C34" i="10"/>
  <c r="C35" i="10" l="1"/>
  <c r="U34" i="10"/>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AM34" i="10"/>
</calcChain>
</file>

<file path=xl/sharedStrings.xml><?xml version="1.0" encoding="utf-8"?>
<sst xmlns="http://schemas.openxmlformats.org/spreadsheetml/2006/main" count="1170" uniqueCount="625">
  <si>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</si>
  <si>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</si>
  <si>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</si>
  <si>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</si>
  <si>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</si>
  <si>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</si>
  <si>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</si>
  <si>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</si>
  <si>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</si>
  <si>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</si>
  <si>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</si>
  <si>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</si>
  <si>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</si>
  <si>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</si>
  <si>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</si>
  <si>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</si>
  <si>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</si>
  <si>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</si>
  <si>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</si>
  <si>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</si>
  <si>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</si>
  <si>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</si>
  <si>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</si>
  <si>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</si>
  <si>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</si>
  <si>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</si>
  <si>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</si>
  <si>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</si>
  <si>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</si>
  <si>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</si>
  <si>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</si>
  <si>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</si>
  <si>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</si>
  <si>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</si>
  <si>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</si>
  <si>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</si>
  <si>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</si>
  <si>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</si>
  <si>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</si>
  <si>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</si>
  <si>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</si>
  <si>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</si>
  <si>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</si>
  <si>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</si>
  <si>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</si>
  <si>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</si>
  <si>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</si>
  <si>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</si>
  <si>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</si>
  <si>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</si>
  <si>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</si>
  <si>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</si>
  <si>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</si>
  <si>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</si>
  <si>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</si>
  <si>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</si>
  <si>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</si>
  <si>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</si>
  <si>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</si>
  <si>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</si>
  <si>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</si>
  <si>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</si>
  <si>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</si>
  <si>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</si>
  <si>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</si>
  <si>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</si>
  <si>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</si>
  <si>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</si>
  <si>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</si>
  <si>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</si>
  <si>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</si>
  <si>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</si>
  <si>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</si>
  <si>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</si>
  <si>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</si>
  <si>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</si>
  <si>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</si>
  <si>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</si>
  <si>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</si>
  <si>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</si>
  <si>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</si>
  <si>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</si>
  <si>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</si>
  <si>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</si>
  <si>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</si>
  <si>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Ⅲ－２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</si>
  <si>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</si>
  <si>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</si>
  <si>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</si>
  <si>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</si>
  <si>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</si>
  <si>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</si>
  <si>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</si>
  <si>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</si>
  <si>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</si>
  <si>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</si>
  <si>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</si>
  <si>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</si>
  <si>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玖珠町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</si>
  <si>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</si>
  <si>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</si>
  <si>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</si>
  <si>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</si>
  <si>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</si>
  <si>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</si>
  <si>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</si>
  <si>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</si>
  <si>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</si>
  <si>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</si>
  <si>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</si>
  <si>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</si>
  <si>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</si>
  <si>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</si>
  <si>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</si>
  <si>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</si>
  <si>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</si>
  <si>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</si>
  <si>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</si>
  <si>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</si>
  <si>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</si>
  <si>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</si>
  <si>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</si>
  <si>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</si>
  <si>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</si>
  <si>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</si>
  <si>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</si>
  <si>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</si>
  <si>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</si>
  <si>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</si>
  <si>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</si>
  <si>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</si>
  <si>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</si>
  <si>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</si>
  <si>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</si>
  <si>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</si>
  <si>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</si>
  <si>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</si>
  <si>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</si>
  <si>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</si>
  <si>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</si>
  <si>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</si>
  <si>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</si>
  <si>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</si>
  <si>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</si>
  <si>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</si>
  <si>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</si>
  <si>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</si>
  <si>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</si>
  <si>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</si>
  <si>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</si>
  <si>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</si>
  <si>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</si>
  <si>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</si>
  <si>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</si>
  <si>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-1.7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</si>
  <si>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</si>
  <si>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</si>
  <si>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</si>
  <si>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</si>
  <si>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</si>
  <si>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</si>
  <si>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</si>
  <si>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</si>
  <si>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</si>
  <si>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</si>
  <si>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</si>
  <si>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</si>
  <si>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</si>
  <si>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</si>
  <si>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</si>
  <si>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</si>
  <si>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</si>
  <si>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</si>
  <si>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</si>
  <si>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</si>
  <si>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</si>
  <si>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</si>
  <si>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</si>
  <si>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</si>
  <si>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</si>
  <si>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</si>
  <si>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</si>
  <si>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</si>
  <si>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</si>
  <si>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</si>
  <si>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</si>
  <si>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</si>
  <si>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</si>
  <si>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</si>
  <si>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</si>
  <si>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</si>
  <si>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</si>
  <si>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</si>
  <si>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</si>
  <si>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</si>
  <si>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</si>
  <si>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</si>
  <si>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</si>
  <si>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</si>
  <si>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</si>
  <si>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</si>
  <si>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</si>
  <si>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</si>
  <si>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</si>
  <si>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</si>
  <si>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</si>
  <si>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</si>
  <si>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</si>
  <si>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</si>
  <si>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</si>
  <si>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</si>
  <si>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</si>
  <si>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</si>
  <si>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</si>
  <si>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大分県玖珠町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</si>
  <si>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</si>
  <si>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</si>
  <si>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</si>
  <si>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</si>
  <si>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</si>
  <si>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</si>
  <si>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</si>
  <si>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</si>
  <si>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</si>
  <si>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</si>
  <si>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</si>
  <si>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</si>
  <si>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</si>
  <si>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</si>
  <si>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</si>
  <si>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</si>
  <si>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</si>
  <si>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</si>
  <si>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</si>
  <si>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</si>
  <si>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</si>
  <si>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</si>
  <si>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</si>
  <si>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</si>
  <si>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</si>
  <si>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</si>
  <si>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</si>
  <si>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</si>
  <si>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</si>
  <si>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</si>
  <si>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</si>
  <si>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</si>
  <si>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</si>
  <si>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</si>
  <si>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</si>
  <si>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</si>
  <si>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</si>
  <si>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</si>
  <si>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</si>
  <si>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</si>
  <si>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</si>
  <si>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</si>
  <si>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</si>
  <si>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</si>
  <si>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</si>
  <si>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</si>
  <si>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</si>
  <si>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</si>
  <si>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</si>
  <si>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</si>
  <si>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</si>
  <si>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</si>
  <si>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</si>
  <si>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</si>
  <si>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</si>
  <si>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</si>
  <si>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</si>
  <si>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</si>
  <si>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</si>
  <si>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</si>
  <si>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</si>
  <si>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</si>
  <si>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</si>
  <si>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</si>
  <si>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</si>
  <si>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</si>
  <si>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</si>
  <si>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</si>
  <si>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</si>
  <si>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</si>
  <si>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</si>
  <si>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</si>
  <si>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</si>
  <si>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</si>
  <si>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</si>
  <si>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</si>
  <si>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</si>
  <si>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</si>
  <si>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</si>
  <si>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</si>
  <si>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</si>
  <si>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</si>
  <si>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</si>
  <si>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</si>
  <si>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</si>
  <si>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</si>
  <si>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</si>
  <si>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</si>
  <si>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</si>
  <si>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</si>
  <si>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</si>
  <si>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</si>
  <si>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</si>
  <si>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</si>
  <si>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</si>
  <si>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</si>
  <si>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</si>
  <si>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</si>
  <si>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</si>
  <si>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</si>
  <si>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</si>
  <si>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</si>
  <si>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</si>
  <si>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</si>
  <si>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</si>
  <si>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</si>
  <si>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</si>
  <si>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</si>
  <si>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</si>
  <si>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</si>
  <si>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</si>
  <si>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</si>
  <si>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</si>
  <si>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</si>
  <si>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</si>
  <si>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</si>
  <si>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</si>
  <si>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</si>
  <si>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</si>
  <si>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</si>
  <si>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</si>
  <si>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</si>
  <si>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</si>
  <si>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</si>
  <si>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</si>
  <si>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</si>
  <si>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</si>
  <si>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</si>
  <si>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</si>
  <si>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</si>
  <si>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</si>
  <si>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</si>
  <si>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</si>
  <si>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</si>
  <si>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</si>
  <si>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</si>
  <si>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</si>
  <si>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</si>
  <si>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</si>
  <si>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</si>
  <si>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</si>
  <si>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</si>
  <si>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</si>
  <si>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</si>
  <si>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</si>
  <si>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</si>
  <si>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</si>
  <si>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</si>
  <si>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</si>
  <si>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</si>
  <si>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</si>
  <si>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</si>
  <si>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</si>
  <si>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</si>
  <si>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大分県玖珠町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</si>
  <si>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</si>
  <si>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</si>
  <si>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</si>
  <si>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</si>
  <si>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</si>
  <si>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</si>
  <si>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</si>
  <si>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</si>
  <si>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</si>
  <si>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</si>
  <si>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</si>
  <si>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</si>
  <si>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</si>
  <si>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</si>
  <si>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</si>
  <si>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</si>
  <si>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</si>
  <si>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</si>
  <si>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</si>
  <si>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</si>
  <si>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</si>
  <si>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</si>
  <si>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</si>
  <si>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</si>
  <si>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</si>
  <si>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</si>
  <si>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</si>
  <si>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</si>
  <si>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</si>
  <si>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</si>
  <si>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</si>
  <si>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</si>
  <si>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</si>
  <si>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</si>
  <si>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</si>
  <si>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</si>
  <si>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</si>
  <si>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</si>
  <si>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</si>
  <si>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</si>
  <si>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簡易水道特別会計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</si>
  <si>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</si>
  <si>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</si>
  <si>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</si>
  <si>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</si>
  <si>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</si>
  <si>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</si>
  <si>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</si>
  <si>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</si>
  <si>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</si>
  <si>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</si>
  <si>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</si>
  <si>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</si>
  <si>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</si>
  <si>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</si>
  <si>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</si>
  <si>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</si>
  <si>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</si>
  <si>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</si>
  <si>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</si>
  <si>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</si>
  <si>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</si>
  <si>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</si>
  <si>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</si>
  <si>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</si>
  <si>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</si>
  <si>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</si>
  <si>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</si>
  <si>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</si>
  <si>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</si>
  <si>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</si>
  <si>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</si>
  <si>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</si>
  <si>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</si>
  <si>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</si>
  <si>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</si>
  <si>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</si>
  <si>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</si>
  <si>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</si>
  <si>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</si>
  <si>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</si>
  <si>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</si>
  <si>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</si>
  <si>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</si>
  <si>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</si>
  <si>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</si>
  <si>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</si>
  <si>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</si>
  <si>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</si>
  <si>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</si>
  <si>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</si>
  <si>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</si>
  <si>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</si>
  <si>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</si>
  <si>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</si>
  <si>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</si>
  <si>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</si>
  <si>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</si>
  <si>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</si>
  <si>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</si>
  <si>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</si>
  <si>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</si>
  <si>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</si>
  <si>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</si>
  <si>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</si>
  <si>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</si>
  <si>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</si>
  <si>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</si>
  <si>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</si>
  <si>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</si>
  <si>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後期高齢者医療事業特別会計</t>
    <phoneticPr fontId="5"/>
  </si>
  <si>
    <t>-</t>
    <phoneticPr fontId="5"/>
  </si>
  <si>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</si>
  <si>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</si>
  <si>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</si>
  <si>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</si>
  <si>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</si>
  <si>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</si>
  <si>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</si>
  <si>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</si>
  <si>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</si>
  <si>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</si>
  <si>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</si>
  <si>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</si>
  <si>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</si>
  <si>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</si>
  <si>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</si>
  <si>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</si>
  <si>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</si>
  <si>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</si>
  <si>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</si>
  <si>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</si>
  <si>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</si>
  <si>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</si>
  <si>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</si>
  <si>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</si>
  <si>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</si>
  <si>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</si>
  <si>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</si>
  <si>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</si>
  <si>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</si>
  <si>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</si>
  <si>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</si>
  <si>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</si>
  <si>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</si>
  <si>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</si>
  <si>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</si>
  <si>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</si>
  <si>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</si>
  <si>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</si>
  <si>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</si>
  <si>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</si>
  <si>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</si>
  <si>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</si>
  <si>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</si>
  <si>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</si>
  <si>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</si>
  <si>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</si>
  <si>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</si>
  <si>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</si>
  <si>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</si>
  <si>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</si>
  <si>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</si>
  <si>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</si>
  <si>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</si>
  <si>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</si>
  <si>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</si>
  <si>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</si>
  <si>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</si>
  <si>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</si>
  <si>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</si>
  <si>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</si>
  <si>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</si>
  <si>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</si>
  <si>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</si>
  <si>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</si>
  <si>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</si>
  <si>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</si>
  <si>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</si>
  <si>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</si>
  <si>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</si>
  <si>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</si>
  <si>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</si>
  <si>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</si>
  <si>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</si>
  <si>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</si>
  <si>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</si>
  <si>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</si>
  <si>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</si>
  <si>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</si>
  <si>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</si>
  <si>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</si>
  <si>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</si>
  <si>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</si>
  <si>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</si>
  <si>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</si>
  <si>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</si>
  <si>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2.49</t>
  </si>
  <si>
    <t>▲ 3.65</t>
  </si>
  <si>
    <t>▲ 5.50</t>
  </si>
  <si>
    <t>▲ 1.13</t>
  </si>
  <si>
    <t>▲ 5.90</t>
  </si>
  <si>
    <t>一般会計</t>
  </si>
  <si>
    <t>水道事業会計</t>
  </si>
  <si>
    <t>介護保険事業特別会計</t>
  </si>
  <si>
    <t>国民健康保険事業特別会計</t>
  </si>
  <si>
    <t>後期高齢者医療事業特別会計</t>
  </si>
  <si>
    <t>住宅新築資金等貸付事業特別会計</t>
  </si>
  <si>
    <t>簡易水道特別会計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</si>
  <si>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</si>
  <si>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</si>
  <si>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</si>
  <si>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</si>
  <si>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</si>
  <si>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</si>
  <si>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</si>
  <si>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</si>
  <si>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</si>
  <si>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大分県退職手当組合</t>
    <rPh sb="0" eb="3">
      <t>オオイタケン</t>
    </rPh>
    <rPh sb="3" eb="5">
      <t>タイショク</t>
    </rPh>
    <rPh sb="5" eb="7">
      <t>テアテ</t>
    </rPh>
    <rPh sb="7" eb="9">
      <t>クミアイ</t>
    </rPh>
    <phoneticPr fontId="2"/>
  </si>
  <si>
    <t>大分県消防補償等組合</t>
    <rPh sb="0" eb="3">
      <t>オオイタケン</t>
    </rPh>
    <rPh sb="3" eb="5">
      <t>ショウボウ</t>
    </rPh>
    <rPh sb="5" eb="7">
      <t>ホショウ</t>
    </rPh>
    <rPh sb="7" eb="8">
      <t>トウ</t>
    </rPh>
    <rPh sb="8" eb="10">
      <t>クミアイ</t>
    </rPh>
    <phoneticPr fontId="2"/>
  </si>
  <si>
    <t>大分県交通災害共済組合（交通災害共済事業会計）</t>
    <rPh sb="0" eb="3">
      <t>オオイタケン</t>
    </rPh>
    <rPh sb="3" eb="5">
      <t>コウツウ</t>
    </rPh>
    <rPh sb="5" eb="7">
      <t>サイガイ</t>
    </rPh>
    <rPh sb="7" eb="9">
      <t>キョウサイ</t>
    </rPh>
    <rPh sb="9" eb="11">
      <t>クミアイ</t>
    </rPh>
    <rPh sb="12" eb="14">
      <t>コウツウ</t>
    </rPh>
    <rPh sb="14" eb="16">
      <t>サイガイ</t>
    </rPh>
    <rPh sb="16" eb="18">
      <t>キョウサイ</t>
    </rPh>
    <rPh sb="18" eb="20">
      <t>ジギョウ</t>
    </rPh>
    <rPh sb="20" eb="22">
      <t>カイケイ</t>
    </rPh>
    <phoneticPr fontId="2"/>
  </si>
  <si>
    <t>大分県市町村会館管理組合</t>
    <rPh sb="0" eb="3">
      <t>オオイタケン</t>
    </rPh>
    <rPh sb="3" eb="6">
      <t>シチョウソン</t>
    </rPh>
    <rPh sb="6" eb="8">
      <t>カイカン</t>
    </rPh>
    <rPh sb="8" eb="10">
      <t>カンリ</t>
    </rPh>
    <rPh sb="10" eb="12">
      <t>クミアイ</t>
    </rPh>
    <phoneticPr fontId="2"/>
  </si>
  <si>
    <t>大分県後期高齢者医療広域連合（普通会計）</t>
    <rPh sb="0" eb="3">
      <t>オオイタケン</t>
    </rPh>
    <rPh sb="3" eb="5">
      <t>コウキ</t>
    </rPh>
    <rPh sb="5" eb="8">
      <t>コウレイシャ</t>
    </rPh>
    <rPh sb="8" eb="10">
      <t>イリョウ</t>
    </rPh>
    <rPh sb="10" eb="12">
      <t>コウイキ</t>
    </rPh>
    <rPh sb="12" eb="14">
      <t>レンゴウ</t>
    </rPh>
    <rPh sb="15" eb="17">
      <t>フツウ</t>
    </rPh>
    <rPh sb="17" eb="19">
      <t>カイケイ</t>
    </rPh>
    <phoneticPr fontId="2"/>
  </si>
  <si>
    <t>大分県後期高齢者医療広域連合（後期高齢者医療事業会計）</t>
    <rPh sb="0" eb="3">
      <t>オオイタケン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2"/>
  </si>
  <si>
    <t>日田玖珠広域消防組合</t>
    <rPh sb="0" eb="2">
      <t>ヒタ</t>
    </rPh>
    <rPh sb="2" eb="4">
      <t>クス</t>
    </rPh>
    <rPh sb="4" eb="6">
      <t>コウイキ</t>
    </rPh>
    <rPh sb="6" eb="8">
      <t>ショウボウ</t>
    </rPh>
    <rPh sb="8" eb="10">
      <t>クミアイ</t>
    </rPh>
    <phoneticPr fontId="2"/>
  </si>
  <si>
    <t>玖珠九重行政事務組合</t>
    <rPh sb="0" eb="2">
      <t>クス</t>
    </rPh>
    <rPh sb="2" eb="4">
      <t>ココノエ</t>
    </rPh>
    <rPh sb="4" eb="6">
      <t>ギョウセイ</t>
    </rPh>
    <rPh sb="6" eb="8">
      <t>ジム</t>
    </rPh>
    <rPh sb="8" eb="10">
      <t>クミアイ</t>
    </rPh>
    <phoneticPr fontId="2"/>
  </si>
  <si>
    <t>-</t>
    <phoneticPr fontId="2"/>
  </si>
  <si>
    <t>基金から2百万円繰入</t>
    <rPh sb="0" eb="2">
      <t>キキン</t>
    </rPh>
    <rPh sb="5" eb="8">
      <t>ヒャクマンエン</t>
    </rPh>
    <rPh sb="8" eb="10">
      <t>クリイレ</t>
    </rPh>
    <phoneticPr fontId="2"/>
  </si>
  <si>
    <t>基金から65百万円繰入</t>
    <rPh sb="0" eb="2">
      <t>キキン</t>
    </rPh>
    <rPh sb="6" eb="9">
      <t>ヒャクマンエン</t>
    </rPh>
    <rPh sb="9" eb="11">
      <t>クリイレ</t>
    </rPh>
    <phoneticPr fontId="2"/>
  </si>
  <si>
    <t>基金から繰入なし</t>
    <rPh sb="0" eb="2">
      <t>キキン</t>
    </rPh>
    <rPh sb="4" eb="6">
      <t>クリイレ</t>
    </rPh>
    <phoneticPr fontId="2"/>
  </si>
  <si>
    <t>基金から129百万円繰入</t>
    <rPh sb="0" eb="2">
      <t>キキン</t>
    </rPh>
    <rPh sb="7" eb="10">
      <t>ヒャクマンエン</t>
    </rPh>
    <rPh sb="10" eb="12">
      <t>クリイレ</t>
    </rPh>
    <phoneticPr fontId="2"/>
  </si>
  <si>
    <t>基金から3百万円繰入</t>
    <rPh sb="0" eb="2">
      <t>キキン</t>
    </rPh>
    <rPh sb="5" eb="8">
      <t>ヒャクマンエン</t>
    </rPh>
    <rPh sb="8" eb="10">
      <t>クリイレ</t>
    </rPh>
    <phoneticPr fontId="2"/>
  </si>
  <si>
    <t>くすみち</t>
    <phoneticPr fontId="2"/>
  </si>
  <si>
    <t>地域振興基金</t>
    <rPh sb="0" eb="2">
      <t>チイキ</t>
    </rPh>
    <rPh sb="2" eb="4">
      <t>シンコウ</t>
    </rPh>
    <rPh sb="4" eb="6">
      <t>キキン</t>
    </rPh>
    <phoneticPr fontId="2"/>
  </si>
  <si>
    <t>公共施設等総合管理基金</t>
    <rPh sb="0" eb="2">
      <t>コウキョウ</t>
    </rPh>
    <rPh sb="2" eb="4">
      <t>シセツ</t>
    </rPh>
    <rPh sb="4" eb="5">
      <t>トウ</t>
    </rPh>
    <rPh sb="5" eb="7">
      <t>ソウゴウ</t>
    </rPh>
    <rPh sb="7" eb="9">
      <t>カンリ</t>
    </rPh>
    <rPh sb="9" eb="11">
      <t>キキン</t>
    </rPh>
    <phoneticPr fontId="2"/>
  </si>
  <si>
    <t>ふるさと応援基金</t>
    <rPh sb="4" eb="6">
      <t>オウエン</t>
    </rPh>
    <rPh sb="6" eb="8">
      <t>キキン</t>
    </rPh>
    <phoneticPr fontId="2"/>
  </si>
  <si>
    <t>学力向上推進事業基金</t>
    <rPh sb="0" eb="2">
      <t>ガクリョク</t>
    </rPh>
    <rPh sb="2" eb="4">
      <t>コウジョウ</t>
    </rPh>
    <rPh sb="4" eb="6">
      <t>スイシン</t>
    </rPh>
    <rPh sb="6" eb="8">
      <t>ジギョウ</t>
    </rPh>
    <rPh sb="8" eb="10">
      <t>キキン</t>
    </rPh>
    <phoneticPr fontId="2"/>
  </si>
  <si>
    <t>町有林災害復旧事業基金</t>
    <rPh sb="0" eb="1">
      <t>チョウ</t>
    </rPh>
    <rPh sb="1" eb="2">
      <t>ユウ</t>
    </rPh>
    <rPh sb="2" eb="3">
      <t>リン</t>
    </rPh>
    <rPh sb="3" eb="5">
      <t>サイガイ</t>
    </rPh>
    <rPh sb="5" eb="7">
      <t>フッキュウ</t>
    </rPh>
    <rPh sb="7" eb="9">
      <t>ジギョウ</t>
    </rPh>
    <rPh sb="9" eb="11">
      <t>キキン</t>
    </rPh>
    <phoneticPr fontId="2"/>
  </si>
  <si>
    <t>-</t>
    <phoneticPr fontId="2"/>
  </si>
  <si>
    <t>大分県農業農村振興公社</t>
    <rPh sb="0" eb="3">
      <t>オオイタケン</t>
    </rPh>
    <rPh sb="3" eb="5">
      <t>ノウギョウ</t>
    </rPh>
    <rPh sb="5" eb="7">
      <t>ノウソン</t>
    </rPh>
    <rPh sb="7" eb="9">
      <t>シンコウ</t>
    </rPh>
    <rPh sb="9" eb="11">
      <t>コウシャ</t>
    </rPh>
    <phoneticPr fontId="2"/>
  </si>
  <si>
    <t>-</t>
    <phoneticPr fontId="2"/>
  </si>
  <si>
    <t>県所管第三セクター</t>
    <rPh sb="0" eb="1">
      <t>ケン</t>
    </rPh>
    <rPh sb="1" eb="3">
      <t>ショカン</t>
    </rPh>
    <rPh sb="3" eb="5">
      <t>ダイサン</t>
    </rPh>
    <phoneticPr fontId="2"/>
  </si>
  <si>
    <t>基金から638百万円繰入</t>
    <rPh sb="0" eb="2">
      <t>キキン</t>
    </rPh>
    <rPh sb="7" eb="10">
      <t>ヒャクマンエン</t>
    </rPh>
    <rPh sb="10" eb="12">
      <t>クリイレ</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</si>
  <si>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</si>
  <si>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</si>
  <si>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</si>
  <si>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</si>
  <si>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</si>
  <si>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実質公債費比率及び将来負担比率は類似団体と比較して低い水準にある。しかし、平成27年度から新設中学校(くす星翔中学校)建設事業などの大型事業を実施し、平成31年4月に開校し、公債の償還が始まっている。実質公債費率・将来負担比率ともに上昇すると考えられることから、今後も、地方債の適正な発行管理を行い、将来負担比率の抑制に努めていく必要がある。</t>
    <rPh sb="87" eb="89">
      <t>コウサイ</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</si>
  <si>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</si>
  <si>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</si>
  <si>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</si>
  <si>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については、類似団体平均を下回っているが今後上昇していくと考えられる。平成28年度に策定した公共施設等総合管理計画及び平成30年度に策定した個別管理計画に基づいた、施設の維持管理を適切に進めていく必要がある。</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</si>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</sst>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6" xfId="12" quotePrefix="1"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0" fontId="34"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DEF4C43E-BC60-4E46-A636-DE2F157D11BD}"/>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117234</c:v>
                </c:pt>
              </c:numCache>
            </c:numRef>
          </c:val>
          <c:smooth val="0"/>
          <c:extLst>
            <c:ext xmlns:c16="http://schemas.microsoft.com/office/drawing/2014/chart" uri="{C3380CC4-5D6E-409C-BE32-E72D297353CC}">
              <c16:uniqueId val="{00000000-5039-4494-899D-F4049CB6DD2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87576</c:v>
                </c:pt>
                <c:pt idx="1">
                  <c:v>106338</c:v>
                </c:pt>
                <c:pt idx="2">
                  <c:v>224371</c:v>
                </c:pt>
                <c:pt idx="3">
                  <c:v>92235</c:v>
                </c:pt>
                <c:pt idx="4">
                  <c:v>85477</c:v>
                </c:pt>
              </c:numCache>
            </c:numRef>
          </c:val>
          <c:smooth val="0"/>
          <c:extLst>
            <c:ext xmlns:c16="http://schemas.microsoft.com/office/drawing/2014/chart" uri="{C3380CC4-5D6E-409C-BE32-E72D297353CC}">
              <c16:uniqueId val="{00000001-5039-4494-899D-F4049CB6DD2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7.45</c:v>
                </c:pt>
                <c:pt idx="1">
                  <c:v>6.27</c:v>
                </c:pt>
                <c:pt idx="2">
                  <c:v>6.2</c:v>
                </c:pt>
                <c:pt idx="3">
                  <c:v>10.68</c:v>
                </c:pt>
                <c:pt idx="4">
                  <c:v>10.78</c:v>
                </c:pt>
              </c:numCache>
            </c:numRef>
          </c:val>
          <c:extLst>
            <c:ext xmlns:c16="http://schemas.microsoft.com/office/drawing/2014/chart" uri="{C3380CC4-5D6E-409C-BE32-E72D297353CC}">
              <c16:uniqueId val="{00000000-C9C5-4D94-A1DD-96D9EA5A2B7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28.71</c:v>
                </c:pt>
                <c:pt idx="1">
                  <c:v>26.61</c:v>
                </c:pt>
                <c:pt idx="2">
                  <c:v>21.73</c:v>
                </c:pt>
                <c:pt idx="3">
                  <c:v>18.72</c:v>
                </c:pt>
                <c:pt idx="4">
                  <c:v>17.05</c:v>
                </c:pt>
              </c:numCache>
            </c:numRef>
          </c:val>
          <c:extLst>
            <c:ext xmlns:c16="http://schemas.microsoft.com/office/drawing/2014/chart" uri="{C3380CC4-5D6E-409C-BE32-E72D297353CC}">
              <c16:uniqueId val="{00000001-C9C5-4D94-A1DD-96D9EA5A2B7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-2.4900000000000002</c:v>
                </c:pt>
                <c:pt idx="1">
                  <c:v>-3.65</c:v>
                </c:pt>
                <c:pt idx="2">
                  <c:v>-5.5</c:v>
                </c:pt>
                <c:pt idx="3">
                  <c:v>-1.1299999999999999</c:v>
                </c:pt>
                <c:pt idx="4">
                  <c:v>-5.9</c:v>
                </c:pt>
              </c:numCache>
            </c:numRef>
          </c:val>
          <c:smooth val="0"/>
          <c:extLst>
            <c:ext xmlns:c16="http://schemas.microsoft.com/office/drawing/2014/chart" uri="{C3380CC4-5D6E-409C-BE32-E72D297353CC}">
              <c16:uniqueId val="{00000002-C9C5-4D94-A1DD-96D9EA5A2B7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D5E-4D18-AADE-F0D6666106C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D5E-4D18-AADE-F0D6666106C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D5E-4D18-AADE-F0D6666106CE}"/>
            </c:ext>
          </c:extLst>
        </c:ser>
        <c:ser>
          <c:idx val="3"/>
          <c:order val="3"/>
          <c:tx>
            <c:strRef>
              <c:f>データシート!$A$30</c:f>
              <c:strCache>
                <c:ptCount val="1"/>
                <c:pt idx="0">
                  <c:v>簡易水道特別会計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0.16</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D5E-4D18-AADE-F0D6666106CE}"/>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AD5E-4D18-AADE-F0D6666106CE}"/>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0.02</c:v>
                </c:pt>
                <c:pt idx="4">
                  <c:v>#N/A</c:v>
                </c:pt>
                <c:pt idx="5">
                  <c:v>0.01</c:v>
                </c:pt>
                <c:pt idx="6">
                  <c:v>#N/A</c:v>
                </c:pt>
                <c:pt idx="7">
                  <c:v>0.01</c:v>
                </c:pt>
                <c:pt idx="8">
                  <c:v>#N/A</c:v>
                </c:pt>
                <c:pt idx="9">
                  <c:v>0.02</c:v>
                </c:pt>
              </c:numCache>
            </c:numRef>
          </c:val>
          <c:extLst>
            <c:ext xmlns:c16="http://schemas.microsoft.com/office/drawing/2014/chart" uri="{C3380CC4-5D6E-409C-BE32-E72D297353CC}">
              <c16:uniqueId val="{00000005-AD5E-4D18-AADE-F0D6666106CE}"/>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0.26</c:v>
                </c:pt>
                <c:pt idx="2">
                  <c:v>#N/A</c:v>
                </c:pt>
                <c:pt idx="3">
                  <c:v>0.56999999999999995</c:v>
                </c:pt>
                <c:pt idx="4">
                  <c:v>#N/A</c:v>
                </c:pt>
                <c:pt idx="5">
                  <c:v>0.56999999999999995</c:v>
                </c:pt>
                <c:pt idx="6">
                  <c:v>#N/A</c:v>
                </c:pt>
                <c:pt idx="7">
                  <c:v>0.66</c:v>
                </c:pt>
                <c:pt idx="8">
                  <c:v>#N/A</c:v>
                </c:pt>
                <c:pt idx="9">
                  <c:v>0.45</c:v>
                </c:pt>
              </c:numCache>
            </c:numRef>
          </c:val>
          <c:extLst>
            <c:ext xmlns:c16="http://schemas.microsoft.com/office/drawing/2014/chart" uri="{C3380CC4-5D6E-409C-BE32-E72D297353CC}">
              <c16:uniqueId val="{00000006-AD5E-4D18-AADE-F0D6666106CE}"/>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1.1000000000000001</c:v>
                </c:pt>
                <c:pt idx="2">
                  <c:v>#N/A</c:v>
                </c:pt>
                <c:pt idx="3">
                  <c:v>0.65</c:v>
                </c:pt>
                <c:pt idx="4">
                  <c:v>#N/A</c:v>
                </c:pt>
                <c:pt idx="5">
                  <c:v>0.36</c:v>
                </c:pt>
                <c:pt idx="6">
                  <c:v>#N/A</c:v>
                </c:pt>
                <c:pt idx="7">
                  <c:v>1.03</c:v>
                </c:pt>
                <c:pt idx="8">
                  <c:v>#N/A</c:v>
                </c:pt>
                <c:pt idx="9">
                  <c:v>0.73</c:v>
                </c:pt>
              </c:numCache>
            </c:numRef>
          </c:val>
          <c:extLst>
            <c:ext xmlns:c16="http://schemas.microsoft.com/office/drawing/2014/chart" uri="{C3380CC4-5D6E-409C-BE32-E72D297353CC}">
              <c16:uniqueId val="{00000007-AD5E-4D18-AADE-F0D6666106CE}"/>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5.3</c:v>
                </c:pt>
                <c:pt idx="2">
                  <c:v>#N/A</c:v>
                </c:pt>
                <c:pt idx="3">
                  <c:v>5.76</c:v>
                </c:pt>
                <c:pt idx="4">
                  <c:v>#N/A</c:v>
                </c:pt>
                <c:pt idx="5">
                  <c:v>5.72</c:v>
                </c:pt>
                <c:pt idx="6">
                  <c:v>#N/A</c:v>
                </c:pt>
                <c:pt idx="7">
                  <c:v>5.55</c:v>
                </c:pt>
                <c:pt idx="8">
                  <c:v>#N/A</c:v>
                </c:pt>
                <c:pt idx="9">
                  <c:v>5.61</c:v>
                </c:pt>
              </c:numCache>
            </c:numRef>
          </c:val>
          <c:extLst>
            <c:ext xmlns:c16="http://schemas.microsoft.com/office/drawing/2014/chart" uri="{C3380CC4-5D6E-409C-BE32-E72D297353CC}">
              <c16:uniqueId val="{00000008-AD5E-4D18-AADE-F0D6666106CE}"/>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7.45</c:v>
                </c:pt>
                <c:pt idx="2">
                  <c:v>#N/A</c:v>
                </c:pt>
                <c:pt idx="3">
                  <c:v>6.27</c:v>
                </c:pt>
                <c:pt idx="4">
                  <c:v>#N/A</c:v>
                </c:pt>
                <c:pt idx="5">
                  <c:v>6.19</c:v>
                </c:pt>
                <c:pt idx="6">
                  <c:v>#N/A</c:v>
                </c:pt>
                <c:pt idx="7">
                  <c:v>10.67</c:v>
                </c:pt>
                <c:pt idx="8">
                  <c:v>#N/A</c:v>
                </c:pt>
                <c:pt idx="9">
                  <c:v>10.77</c:v>
                </c:pt>
              </c:numCache>
            </c:numRef>
          </c:val>
          <c:extLst>
            <c:ext xmlns:c16="http://schemas.microsoft.com/office/drawing/2014/chart" uri="{C3380CC4-5D6E-409C-BE32-E72D297353CC}">
              <c16:uniqueId val="{00000009-AD5E-4D18-AADE-F0D6666106C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730</c:v>
                </c:pt>
                <c:pt idx="5">
                  <c:v>801</c:v>
                </c:pt>
                <c:pt idx="8">
                  <c:v>671</c:v>
                </c:pt>
                <c:pt idx="11">
                  <c:v>635</c:v>
                </c:pt>
                <c:pt idx="14">
                  <c:v>597</c:v>
                </c:pt>
              </c:numCache>
            </c:numRef>
          </c:val>
          <c:extLst>
            <c:ext xmlns:c16="http://schemas.microsoft.com/office/drawing/2014/chart" uri="{C3380CC4-5D6E-409C-BE32-E72D297353CC}">
              <c16:uniqueId val="{00000000-2298-4DFB-BDD7-E59C35C9A32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298-4DFB-BDD7-E59C35C9A32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3</c:v>
                </c:pt>
                <c:pt idx="3">
                  <c:v>0</c:v>
                </c:pt>
                <c:pt idx="6">
                  <c:v>0</c:v>
                </c:pt>
                <c:pt idx="9">
                  <c:v>0</c:v>
                </c:pt>
                <c:pt idx="12">
                  <c:v>0</c:v>
                </c:pt>
              </c:numCache>
            </c:numRef>
          </c:val>
          <c:extLst>
            <c:ext xmlns:c16="http://schemas.microsoft.com/office/drawing/2014/chart" uri="{C3380CC4-5D6E-409C-BE32-E72D297353CC}">
              <c16:uniqueId val="{00000002-2298-4DFB-BDD7-E59C35C9A32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75</c:v>
                </c:pt>
                <c:pt idx="3">
                  <c:v>77</c:v>
                </c:pt>
                <c:pt idx="6">
                  <c:v>77</c:v>
                </c:pt>
                <c:pt idx="9">
                  <c:v>59</c:v>
                </c:pt>
                <c:pt idx="12">
                  <c:v>11</c:v>
                </c:pt>
              </c:numCache>
            </c:numRef>
          </c:val>
          <c:extLst>
            <c:ext xmlns:c16="http://schemas.microsoft.com/office/drawing/2014/chart" uri="{C3380CC4-5D6E-409C-BE32-E72D297353CC}">
              <c16:uniqueId val="{00000003-2298-4DFB-BDD7-E59C35C9A32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298-4DFB-BDD7-E59C35C9A32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298-4DFB-BDD7-E59C35C9A32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298-4DFB-BDD7-E59C35C9A32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760</c:v>
                </c:pt>
                <c:pt idx="3">
                  <c:v>836</c:v>
                </c:pt>
                <c:pt idx="6">
                  <c:v>721</c:v>
                </c:pt>
                <c:pt idx="9">
                  <c:v>704</c:v>
                </c:pt>
                <c:pt idx="12">
                  <c:v>713</c:v>
                </c:pt>
              </c:numCache>
            </c:numRef>
          </c:val>
          <c:extLst>
            <c:ext xmlns:c16="http://schemas.microsoft.com/office/drawing/2014/chart" uri="{C3380CC4-5D6E-409C-BE32-E72D297353CC}">
              <c16:uniqueId val="{00000007-2298-4DFB-BDD7-E59C35C9A32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108</c:v>
                </c:pt>
                <c:pt idx="2">
                  <c:v>#N/A</c:v>
                </c:pt>
                <c:pt idx="3">
                  <c:v>#N/A</c:v>
                </c:pt>
                <c:pt idx="4">
                  <c:v>112</c:v>
                </c:pt>
                <c:pt idx="5">
                  <c:v>#N/A</c:v>
                </c:pt>
                <c:pt idx="6">
                  <c:v>#N/A</c:v>
                </c:pt>
                <c:pt idx="7">
                  <c:v>127</c:v>
                </c:pt>
                <c:pt idx="8">
                  <c:v>#N/A</c:v>
                </c:pt>
                <c:pt idx="9">
                  <c:v>#N/A</c:v>
                </c:pt>
                <c:pt idx="10">
                  <c:v>128</c:v>
                </c:pt>
                <c:pt idx="11">
                  <c:v>#N/A</c:v>
                </c:pt>
                <c:pt idx="12">
                  <c:v>#N/A</c:v>
                </c:pt>
                <c:pt idx="13">
                  <c:v>127</c:v>
                </c:pt>
                <c:pt idx="14">
                  <c:v>#N/A</c:v>
                </c:pt>
              </c:numCache>
            </c:numRef>
          </c:val>
          <c:smooth val="0"/>
          <c:extLst>
            <c:ext xmlns:c16="http://schemas.microsoft.com/office/drawing/2014/chart" uri="{C3380CC4-5D6E-409C-BE32-E72D297353CC}">
              <c16:uniqueId val="{00000008-2298-4DFB-BDD7-E59C35C9A32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5748</c:v>
                </c:pt>
                <c:pt idx="5">
                  <c:v>5639</c:v>
                </c:pt>
                <c:pt idx="8">
                  <c:v>6325</c:v>
                </c:pt>
                <c:pt idx="11">
                  <c:v>6232</c:v>
                </c:pt>
                <c:pt idx="14">
                  <c:v>6324</c:v>
                </c:pt>
              </c:numCache>
            </c:numRef>
          </c:val>
          <c:extLst>
            <c:ext xmlns:c16="http://schemas.microsoft.com/office/drawing/2014/chart" uri="{C3380CC4-5D6E-409C-BE32-E72D297353CC}">
              <c16:uniqueId val="{00000000-417C-4FB3-AB85-5F6D4456C5E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335</c:v>
                </c:pt>
                <c:pt idx="5">
                  <c:v>194</c:v>
                </c:pt>
                <c:pt idx="8">
                  <c:v>178</c:v>
                </c:pt>
                <c:pt idx="11">
                  <c:v>162</c:v>
                </c:pt>
                <c:pt idx="14">
                  <c:v>143</c:v>
                </c:pt>
              </c:numCache>
            </c:numRef>
          </c:val>
          <c:extLst>
            <c:ext xmlns:c16="http://schemas.microsoft.com/office/drawing/2014/chart" uri="{C3380CC4-5D6E-409C-BE32-E72D297353CC}">
              <c16:uniqueId val="{00000001-417C-4FB3-AB85-5F6D4456C5E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5069</c:v>
                </c:pt>
                <c:pt idx="5">
                  <c:v>5116</c:v>
                </c:pt>
                <c:pt idx="8">
                  <c:v>4448</c:v>
                </c:pt>
                <c:pt idx="11">
                  <c:v>4182</c:v>
                </c:pt>
                <c:pt idx="14">
                  <c:v>4154</c:v>
                </c:pt>
              </c:numCache>
            </c:numRef>
          </c:val>
          <c:extLst>
            <c:ext xmlns:c16="http://schemas.microsoft.com/office/drawing/2014/chart" uri="{C3380CC4-5D6E-409C-BE32-E72D297353CC}">
              <c16:uniqueId val="{00000002-417C-4FB3-AB85-5F6D4456C5E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17C-4FB3-AB85-5F6D4456C5E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17C-4FB3-AB85-5F6D4456C5E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17C-4FB3-AB85-5F6D4456C5E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1490</c:v>
                </c:pt>
                <c:pt idx="3">
                  <c:v>1415</c:v>
                </c:pt>
                <c:pt idx="6">
                  <c:v>1434</c:v>
                </c:pt>
                <c:pt idx="9">
                  <c:v>1563</c:v>
                </c:pt>
                <c:pt idx="12">
                  <c:v>1328</c:v>
                </c:pt>
              </c:numCache>
            </c:numRef>
          </c:val>
          <c:extLst>
            <c:ext xmlns:c16="http://schemas.microsoft.com/office/drawing/2014/chart" uri="{C3380CC4-5D6E-409C-BE32-E72D297353CC}">
              <c16:uniqueId val="{00000006-417C-4FB3-AB85-5F6D4456C5E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299</c:v>
                </c:pt>
                <c:pt idx="3">
                  <c:v>229</c:v>
                </c:pt>
                <c:pt idx="6">
                  <c:v>180</c:v>
                </c:pt>
                <c:pt idx="9">
                  <c:v>137</c:v>
                </c:pt>
                <c:pt idx="12">
                  <c:v>9</c:v>
                </c:pt>
              </c:numCache>
            </c:numRef>
          </c:val>
          <c:extLst>
            <c:ext xmlns:c16="http://schemas.microsoft.com/office/drawing/2014/chart" uri="{C3380CC4-5D6E-409C-BE32-E72D297353CC}">
              <c16:uniqueId val="{00000007-417C-4FB3-AB85-5F6D4456C5E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8-417C-4FB3-AB85-5F6D4456C5E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17C-4FB3-AB85-5F6D4456C5E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6770</c:v>
                </c:pt>
                <c:pt idx="3">
                  <c:v>6689</c:v>
                </c:pt>
                <c:pt idx="6">
                  <c:v>7712</c:v>
                </c:pt>
                <c:pt idx="9">
                  <c:v>7748</c:v>
                </c:pt>
                <c:pt idx="12">
                  <c:v>7895</c:v>
                </c:pt>
              </c:numCache>
            </c:numRef>
          </c:val>
          <c:extLst>
            <c:ext xmlns:c16="http://schemas.microsoft.com/office/drawing/2014/chart" uri="{C3380CC4-5D6E-409C-BE32-E72D297353CC}">
              <c16:uniqueId val="{0000000A-417C-4FB3-AB85-5F6D4456C5E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17C-4FB3-AB85-5F6D4456C5E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1059</c:v>
                </c:pt>
                <c:pt idx="1">
                  <c:v>927</c:v>
                </c:pt>
                <c:pt idx="2">
                  <c:v>870</c:v>
                </c:pt>
              </c:numCache>
            </c:numRef>
          </c:val>
          <c:extLst>
            <c:ext xmlns:c16="http://schemas.microsoft.com/office/drawing/2014/chart" uri="{C3380CC4-5D6E-409C-BE32-E72D297353CC}">
              <c16:uniqueId val="{00000000-4E2A-44F0-AF50-365D765EAF8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826</c:v>
                </c:pt>
                <c:pt idx="1">
                  <c:v>769</c:v>
                </c:pt>
                <c:pt idx="2">
                  <c:v>759</c:v>
                </c:pt>
              </c:numCache>
            </c:numRef>
          </c:val>
          <c:extLst>
            <c:ext xmlns:c16="http://schemas.microsoft.com/office/drawing/2014/chart" uri="{C3380CC4-5D6E-409C-BE32-E72D297353CC}">
              <c16:uniqueId val="{00000001-4E2A-44F0-AF50-365D765EAF8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2236</c:v>
                </c:pt>
                <c:pt idx="1">
                  <c:v>2157</c:v>
                </c:pt>
                <c:pt idx="2">
                  <c:v>2131</c:v>
                </c:pt>
              </c:numCache>
            </c:numRef>
          </c:val>
          <c:extLst>
            <c:ext xmlns:c16="http://schemas.microsoft.com/office/drawing/2014/chart" uri="{C3380CC4-5D6E-409C-BE32-E72D297353CC}">
              <c16:uniqueId val="{00000002-4E2A-44F0-AF50-365D765EAF8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{0DB8FD74-BDAE-458E-90BD-0E7B5FCAC006}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83C8-465F-A50F-581EAF5AB04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{FB3F1AC3-C86E-4B63-9143-89E57B159C7B}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3C8-465F-A50F-581EAF5AB04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{B0A0481D-FDAD-4629-8AD8-099D5D051641}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3C8-465F-A50F-581EAF5AB04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{C5264DFA-1E30-42B2-9C21-383728962620}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3C8-465F-A50F-581EAF5AB04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{8DFC9490-A2CE-42C7-B821-92C0B0496BC1}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3C8-465F-A50F-581EAF5AB04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{7F5B1F48-A521-4897-8DED-4A996C6C1C1B}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83C8-465F-A50F-581EAF5AB04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{3B82A984-E07C-4375-AEE3-1322932DC948}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83C8-465F-A50F-581EAF5AB04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{F521D2E6-860D-4E0C-A8E3-E0D67D91D2CA}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83C8-465F-A50F-581EAF5AB04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{E2EB92B2-622E-4D15-AF38-F0082C514985}</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83C8-465F-A50F-581EAF5AB04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51.2</c:v>
                </c:pt>
                <c:pt idx="8">
                  <c:v>53.1</c:v>
                </c:pt>
                <c:pt idx="16">
                  <c:v>49.3</c:v>
                </c:pt>
                <c:pt idx="24">
                  <c:v>51.2</c:v>
                </c:pt>
                <c:pt idx="32">
                  <c:v>52.9</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83C8-465F-A50F-581EAF5AB04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{98FB8D61-0F3A-40A5-8B74-32CD3FF5479B}</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83C8-465F-A50F-581EAF5AB04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{A7FB1052-6BA3-45D1-80B5-EADFF80895FF}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3C8-465F-A50F-581EAF5AB04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{F5334929-B07F-43EE-9995-E1A6DA743B5E}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3C8-465F-A50F-581EAF5AB04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{56AC96F8-A5F5-44D3-9CDB-9E7F092417C0}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3C8-465F-A50F-581EAF5AB04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{52595151-57B8-43E5-82B8-A7935459F104}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3C8-465F-A50F-581EAF5AB04A}"/>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{BE755360-522C-44AF-B026-376C0C158FF3}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83C8-465F-A50F-581EAF5AB04A}"/>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{B4A73552-1740-4E82-97F4-B020EE41549E}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83C8-465F-A50F-581EAF5AB04A}"/>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{8CE3DC82-9D31-4578-89BA-DA7740D816F5}</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83C8-465F-A50F-581EAF5AB04A}"/>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{72D27A83-8D6D-4571-9D2E-21E45D8D3C5B}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83C8-465F-A50F-581EAF5AB04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59.7</c:v>
                </c:pt>
                <c:pt idx="16">
                  <c:v>60</c:v>
                </c:pt>
                <c:pt idx="24">
                  <c:v>60.3</c:v>
                </c:pt>
                <c:pt idx="32">
                  <c:v>61.9</c:v>
                </c:pt>
              </c:numCache>
            </c:numRef>
          </c:xVal>
          <c:yVal>
            <c:numRef>
              <c:f>公会計指標分析・財政指標組合せ分析表!$BP$55:$DC$55</c:f>
              <c:numCache>
                <c:formatCode>#,##0.0;"▲ "#,##0.0</c:formatCode>
                <c:ptCount val="40"/>
                <c:pt idx="0">
                  <c:v>32.9</c:v>
                </c:pt>
                <c:pt idx="8">
                  <c:v>28.5</c:v>
                </c:pt>
                <c:pt idx="16">
                  <c:v>20.5</c:v>
                </c:pt>
                <c:pt idx="24">
                  <c:v>21.4</c:v>
                </c:pt>
                <c:pt idx="32">
                  <c:v>13.7</c:v>
                </c:pt>
              </c:numCache>
            </c:numRef>
          </c:yVal>
          <c:smooth val="0"/>
          <c:extLst>
            <c:ext xmlns:c16="http://schemas.microsoft.com/office/drawing/2014/chart" uri="{C3380CC4-5D6E-409C-BE32-E72D297353CC}">
              <c16:uniqueId val="{00000013-83C8-465F-A50F-581EAF5AB04A}"/>
            </c:ext>
          </c:extLst>
        </c:ser>
        <c:dLbls>
          <c:showLegendKey val="0"/>
          <c:showVal val="1"/>
          <c:showCatName val="0"/>
          <c:showSerName val="0"/>
          <c:showPercent val="0"/>
          <c:showBubbleSize val="0"/>
        </c:dLbls>
        <c:axId val="46179840"/>
        <c:axId val="46181760"/>
      </c:scatterChart>
      <c:valAx>
        <c:axId val="46179840"/>
        <c:scaling>
          <c:orientation val="maxMin"/>
          <c:max val="63"/>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{6AA0017C-331C-4092-9926-2982FB19B698}</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4C5-41BA-8A72-7D4AEC69C9B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{790DF799-6B13-4B89-A7F3-A5552C4483F2}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C5-41BA-8A72-7D4AEC69C9B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{928CC9DE-29B4-4906-89A1-38F85CCC1261}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C5-41BA-8A72-7D4AEC69C9B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{7F03F72B-0049-4048-BAC2-49FE4FA9435C}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C5-41BA-8A72-7D4AEC69C9B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{0BF6D7CF-3420-4AF2-9BCE-80BED4DE4A57}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C5-41BA-8A72-7D4AEC69C9BA}"/>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{D43D4F55-EB4A-4A14-A473-47EE6FC10899}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4C5-41BA-8A72-7D4AEC69C9BA}"/>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{A84762D0-1DE6-4B52-8C44-35D9E1C531B3}</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4C5-41BA-8A72-7D4AEC69C9BA}"/>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{C9D85152-2733-4398-9D02-8027EBDB360C}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4C5-41BA-8A72-7D4AEC69C9BA}"/>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{A68540D0-1A3B-453A-B8A3-802D9A71F4E7}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4C5-41BA-8A72-7D4AEC69C9B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3.2</c:v>
                </c:pt>
                <c:pt idx="8">
                  <c:v>2.7</c:v>
                </c:pt>
                <c:pt idx="16">
                  <c:v>2.7</c:v>
                </c:pt>
                <c:pt idx="24">
                  <c:v>2.8</c:v>
                </c:pt>
                <c:pt idx="32">
                  <c:v>2.9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44C5-41BA-8A72-7D4AEC69C9B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{D8BECC67-BE55-4054-B450-39D5C56D3525}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4C5-41BA-8A72-7D4AEC69C9B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{BF9C71A5-72DF-445F-8E43-E306346416AC}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C5-41BA-8A72-7D4AEC69C9B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{EA45A82B-DE3E-4E48-8F59-DB464D620C77}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C5-41BA-8A72-7D4AEC69C9B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{B6CB6F30-B332-4F88-89C0-59EF94857370}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C5-41BA-8A72-7D4AEC69C9B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{DAD5DB41-D47F-429C-B03F-20B3D1152C9B}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C5-41BA-8A72-7D4AEC69C9BA}"/>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{F7F990AE-0B67-4BFF-A984-EC13742B66F3}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4C5-41BA-8A72-7D4AEC69C9BA}"/>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{06547FA6-C01A-4AC3-AF4B-DE2B2272D345}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4C5-41BA-8A72-7D4AEC69C9BA}"/>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{1E501E27-A86D-4577-A3ED-286FF5AFA69E}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4C5-41BA-8A72-7D4AEC69C9BA}"/>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{0EC9C009-7789-408C-BE0C-42C6B3F94D41}</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4C5-41BA-8A72-7D4AEC69C9B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7.9</c:v>
                </c:pt>
                <c:pt idx="24">
                  <c:v>7.7</c:v>
                </c:pt>
                <c:pt idx="32">
                  <c:v>7.9</c:v>
                </c:pt>
              </c:numCache>
            </c:numRef>
          </c:xVal>
          <c:yVal>
            <c:numRef>
              <c:f>公会計指標分析・財政指標組合せ分析表!$BP$77:$DC$77</c:f>
              <c:numCache>
                <c:formatCode>#,##0.0;"▲ "#,##0.0</c:formatCode>
                <c:ptCount val="40"/>
                <c:pt idx="0">
                  <c:v>32.9</c:v>
                </c:pt>
                <c:pt idx="8">
                  <c:v>28.5</c:v>
                </c:pt>
                <c:pt idx="16">
                  <c:v>20.5</c:v>
                </c:pt>
                <c:pt idx="24">
                  <c:v>21.4</c:v>
                </c:pt>
                <c:pt idx="32">
                  <c:v>13.7</c:v>
                </c:pt>
              </c:numCache>
            </c:numRef>
          </c:yVal>
          <c:smooth val="0"/>
          <c:extLst>
            <c:ext xmlns:c16="http://schemas.microsoft.com/office/drawing/2014/chart" uri="{C3380CC4-5D6E-409C-BE32-E72D297353CC}">
              <c16:uniqueId val="{00000013-44C5-41BA-8A72-7D4AEC69C9BA}"/>
            </c:ext>
          </c:extLst>
        </c:ser>
        <c:dLbls>
          <c:showLegendKey val="0"/>
          <c:showVal val="1"/>
          <c:showCatName val="0"/>
          <c:showSerName val="0"/>
          <c:showPercent val="0"/>
          <c:showBubbleSize val="0"/>
        </c:dLbls>
        <c:axId val="84219776"/>
        <c:axId val="84234240"/>
      </c:scatterChart>
      <c:valAx>
        <c:axId val="84219776"/>
        <c:scaling>
          <c:orientation val="maxMin"/>
          <c:max val="8.2999999999999989"/>
          <c:min val="7.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ふるさと融資分の繰上償還を実施して以来、分子控除額である算入公債費等（貸付金の財源として発行した地方債に係る貸付金の元利償還金）が減少しており、実質公債費比率の分子は増額してい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年度決算では、組合等が起こした地方債の元利償還金に対する負担金等の減少により実質公債費比率の分子は減少している。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災害等による地方債の元利償還金の増加、消防共同指令業務等による組合が起こした地方債の元利償還金に対する負担金等が増加する見込みであることから、実質公債費比率も増加すると考えられる。今後も、公債費の適正化を検討していくことが必要で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年度決算においては、将来負担額よりも充当可能財源等が上回っているため実質的な負担は発生していない。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地方債の現在高が増加しているが、組合等負担等見込額・退職手当負担見込額減少したことにより、将来負担額は減少。</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月豪雨災害復旧に係る地方債の一部が基準財政需要額への参入が見込まれるなどあり、微増しているため、将来負担比率の分子は減少している。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今後も災害等の地方債発行、消防共同指令業務等の組合等負担等額の増加が見込まれるため、地方債の適正な発行管理を行い、将来負担の抑制に努める。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大分県玖珠町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増加の主な基金としては、公共施設等総合管理基金・森林環境譲与税基金などの積立、減少の主な基金としては、地域振興基金・ふるさと応援基金などの取崩や、その他、収支調整のため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百万円、減債基金を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百万円取り崩したことによる減少などである。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今後も特定防衛施設周辺整備調整交付金を財源とした、基金に積立を行い、事業に充当する。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財政調整基金が減少傾向にあることから、行財政改革プランの実施により、財政調整基金の取崩しを抑制し、可能な範囲で積立を行う。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地域における豊かで快適な生活環境整備、福祉の充実及び定住促進のため公共施設整備計画に基づく事業に充当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　　複合施設管理費などの公共施設等管理総合計画を推進する事業に充当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　　　　　公営塾運営費や小学校運営管理費に充当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学力向上推進事業基金　　　町立小中学校の児童生徒の学力向上及び学習環境の向上のための経費に充当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町有林災害復旧事業基金　　町有林災害復旧事業に要する経費及び農林漁業金融公庫からの借入のうち、災害被害林に係る繰上償還に充当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玖珠工業団地内の企業進出（新栄合板）等に伴う助成金として取崩しを行った。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　　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ふるさと応援基金　　　　　事業のため取崩しを行った。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学力向上推進事業基金　　　事業のため取崩しを行った。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　　　　　　　玖珠工業団地などへの企業誘致関連経費の他、公共施設整備計画に基づいた新規・転用へ充当を行う。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その他施設に関連する基金　個別施設計画に記載のある修繕や更新事業を優先して予算化するため、現有施設関連基金の統廃合を行う。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人件費、扶助費などの義務的経費が増加したため、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百万円の積立を行ったものの、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今後も人件費や物件費、災害普復旧などの負担が発生するため基金残高は減少基調となる。大災害など不測の事態に備えるため、一定程度額を保持するよう努めていく。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月豪雨に係る災害復旧事業債等の今後発生する償還に備え</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百万円の積立を行い、借り入れていた起債の償還に対応するため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月豪雨に係る災害復旧事業債の発行により、前年度よりも起債額が増加した。令和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年度に地方債償還のピークを迎えるため、それに備えて毎年度計画的に積立を行う予定であり、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年度以降は減少予定である。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CC512D7-AECC-40C1-802B-C3FFC61AD7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3C441749-9416-4AF4-82D5-5CF8D30A0C0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186EA1FE-FD39-476F-B0B5-E58126F06F57}"/>
            </a:ext>
          </a:extLst>
        </xdr:cNvPr>
        <xdr:cNvSpPr/>
      </xdr:nvSpPr>
      <xdr:spPr>
        <a:xfrm>
          <a:off x="13058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C1F9C33-9BCB-4666-A8DA-FA88ADE28019}"/>
            </a:ext>
          </a:extLst>
        </xdr:cNvPr>
        <xdr:cNvSpPr/>
      </xdr:nvSpPr>
      <xdr:spPr>
        <a:xfrm>
          <a:off x="14582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BDDD4E03-851D-490E-8336-CAC1CF2BE2A9}"/>
            </a:ext>
          </a:extLst>
        </xdr:cNvPr>
        <xdr:cNvSpPr/>
      </xdr:nvSpPr>
      <xdr:spPr>
        <a:xfrm>
          <a:off x="16106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54D52C14-3525-4019-892E-ACECB6D9F83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167A2522-787D-4379-93C2-354F3B007818}"/>
            </a:ext>
          </a:extLst>
        </xdr:cNvPr>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993897C8-7725-4BD1-A01E-58B68AEDFC42}"/>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5F21B3F0-8F9E-490C-A34F-3C1EB286F2F5}"/>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8BCA98FF-5C30-42B4-AA58-B1A65CD9E378}"/>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FCAD9EC9-394A-4BF5-B8A0-6B51F53D3E2A}"/>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B56C16D-4542-47F4-B584-3CF9230A903A}"/>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FFCCE062-CF39-4928-8194-83DFA19248CC}"/>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B7579FDF-92AF-41F8-83EC-F399278F3175}"/>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149F7FDB-D7A5-4F9D-8DB8-A1CADA2CA17D}"/>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1353216A-0305-40E2-8C5C-009731973EFD}"/>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EA3C642F-153A-4EAD-A7D9-500E2F3AE302}"/>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5FE62863-635A-4B88-8E11-70B5B4A15466}"/>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A4B682FB-E695-44A9-B614-565C70F04BA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2DFA9D1F-2B19-464E-8DDC-23B10160ECBC}"/>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4ADF917B-E300-42C8-A532-BCA7F8DBA225}"/>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B7E5AB71-4918-41F3-B020-98465A54C012}"/>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14,980
14,870
286.60
11,938,993
11,296,287
549,689
5,100,797
7,895,272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4D5EE829-184A-4A07-ABFC-AF0F8D0C1147}"/>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6271D99C-88AB-4D95-A922-7FC299DA38D1}"/>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90EAD786-0220-4956-821A-55FB2EF03CC7}"/>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7CBF332F-585B-44C7-9B93-67CF5F6F19EF}"/>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8B42BB3E-3814-4E25-B4F0-B76CAC144A15}"/>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B0543B80-69EB-48F6-AD0B-F4F9446C2AE4}"/>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5DD39F8C-0762-4B6C-8F0F-C2ECF9BC4099}"/>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D32ADBC-49F2-442B-BD0A-7478BD22B46C}"/>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50BD4D24-F0BF-4673-80B3-461307A7795C}"/>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9C595443-4C5B-4549-9866-FDA901F0803C}"/>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A350A757-DD5D-4CF9-91D1-64D17FF7FD6C}"/>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D8735DE7-2C38-4CAA-B290-CB5DD97C6FD2}"/>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1365D595-0E7F-4B3B-9424-C4D8DA33C8BD}"/>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DCA60789-23BD-4035-B6FA-BC90FB8F4CC4}"/>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EA87D32F-1BB9-4BC1-AA6D-A5767B03962D}"/>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1C557A1B-9D3F-4359-8A8D-1EA0C2B3D102}"/>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618C6350-471E-4169-90D5-1A3E3CFBE998}"/>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D569E14A-709C-49C8-8910-DAB49AB53D92}"/>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1FAD146E-77BB-492C-BEC8-2474BF48F014}"/>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31387034-6997-4182-84EC-1E6362F8D6B0}"/>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1BAC3118-424D-4574-9BF2-B0530B4E83F7}"/>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3B4A0D99-4F16-4264-B316-ECCB55804178}"/>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9A6FABF2-BE69-4FC8-B4C9-28AF8B9D23C2}"/>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BEE7814D-BF16-4003-8654-92BB32C03BA1}"/>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F644CCFB-1248-41A5-B3BD-A4C77FAB9525}"/>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A2CA45D4-3E56-44F2-B12E-74E99973F026}"/>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B386ECF1-1B08-48F0-89DE-37BA142D7466}"/>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7DA21D59-B319-4251-A774-EF72DC1F75A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E24385B1-C3B8-4148-B18D-8B6349313047}"/>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30CCEEEC-89B1-4DB4-97C4-DDFE8A7A5754}"/>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F3CACD42-85D2-43CB-A048-511D486EE2CD}"/>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92833C1A-706C-40BC-873C-3D58148BD01F}"/>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D554B699-472F-4E3D-8DB2-60D089FE13FE}"/>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741A3EE4-3D77-44CC-B588-D9BEA7E1249D}"/>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A02005ED-9B81-4FD4-A592-15FD66FE1CA4}"/>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 有形固定資産減価償却率は類似団体平均を下回っているが、今後上昇していくと考える。平成</a:t>
          </a:r>
          <a:r>
            <a:rPr kumimoji="1" lang="en-US" altLang="ja-JP" sz="1100" baseline="0">
              <a:solidFill>
                <a:schemeClr val="dk1"/>
              </a:solidFill>
              <a:effectLst/>
              <a:latin typeface="+mn-lt"/>
              <a:ea typeface="+mn-ea"/>
              <a:cs typeface="+mn-cs"/>
            </a:rPr>
            <a:t>28</a:t>
          </a:r>
          <a:r>
            <a:rPr kumimoji="1" lang="ja-JP" altLang="ja-JP" sz="1100" baseline="0">
              <a:solidFill>
                <a:schemeClr val="dk1"/>
              </a:solidFill>
              <a:effectLst/>
              <a:latin typeface="+mn-lt"/>
              <a:ea typeface="+mn-ea"/>
              <a:cs typeface="+mn-cs"/>
            </a:rPr>
            <a:t>年度に策定した公共施設等総合管理計画において、今後</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年間に公共施設等の延長面積を</a:t>
          </a:r>
          <a:r>
            <a:rPr kumimoji="1" lang="en-US" altLang="ja-JP" sz="1100" baseline="0">
              <a:solidFill>
                <a:schemeClr val="dk1"/>
              </a:solidFill>
              <a:effectLst/>
              <a:latin typeface="+mn-lt"/>
              <a:ea typeface="+mn-ea"/>
              <a:cs typeface="+mn-cs"/>
            </a:rPr>
            <a:t>15</a:t>
          </a:r>
          <a:r>
            <a:rPr kumimoji="1" lang="ja-JP" altLang="ja-JP" sz="1100" baseline="0">
              <a:solidFill>
                <a:schemeClr val="dk1"/>
              </a:solidFill>
              <a:effectLst/>
              <a:latin typeface="+mn-lt"/>
              <a:ea typeface="+mn-ea"/>
              <a:cs typeface="+mn-cs"/>
            </a:rPr>
            <a:t>％削減するという目標を掲げ、平成</a:t>
          </a:r>
          <a:r>
            <a:rPr kumimoji="1" lang="en-US" altLang="ja-JP" sz="1100" baseline="0">
              <a:solidFill>
                <a:schemeClr val="dk1"/>
              </a:solidFill>
              <a:effectLst/>
              <a:latin typeface="+mn-lt"/>
              <a:ea typeface="+mn-ea"/>
              <a:cs typeface="+mn-cs"/>
            </a:rPr>
            <a:t>30</a:t>
          </a:r>
          <a:r>
            <a:rPr kumimoji="1" lang="ja-JP" altLang="ja-JP" sz="1100" baseline="0">
              <a:solidFill>
                <a:schemeClr val="dk1"/>
              </a:solidFill>
              <a:effectLst/>
              <a:latin typeface="+mn-lt"/>
              <a:ea typeface="+mn-ea"/>
              <a:cs typeface="+mn-cs"/>
            </a:rPr>
            <a:t>年度には施設類型ごとに個別管理計画を策定し、令和</a:t>
          </a:r>
          <a:r>
            <a:rPr kumimoji="1" lang="en-US" altLang="ja-JP" sz="1100" baseline="0">
              <a:solidFill>
                <a:schemeClr val="dk1"/>
              </a:solidFill>
              <a:effectLst/>
              <a:latin typeface="+mn-lt"/>
              <a:ea typeface="+mn-ea"/>
              <a:cs typeface="+mn-cs"/>
            </a:rPr>
            <a:t>7</a:t>
          </a:r>
          <a:r>
            <a:rPr kumimoji="1" lang="ja-JP" altLang="ja-JP" sz="1100" baseline="0">
              <a:solidFill>
                <a:schemeClr val="dk1"/>
              </a:solidFill>
              <a:effectLst/>
              <a:latin typeface="+mn-lt"/>
              <a:ea typeface="+mn-ea"/>
              <a:cs typeface="+mn-cs"/>
            </a:rPr>
            <a:t>年度までを第</a:t>
          </a:r>
          <a:r>
            <a:rPr kumimoji="1" lang="en-US" altLang="ja-JP" sz="1100" baseline="0">
              <a:solidFill>
                <a:schemeClr val="dk1"/>
              </a:solidFill>
              <a:effectLst/>
              <a:latin typeface="+mn-lt"/>
              <a:ea typeface="+mn-ea"/>
              <a:cs typeface="+mn-cs"/>
            </a:rPr>
            <a:t>1</a:t>
          </a:r>
          <a:r>
            <a:rPr kumimoji="1" lang="ja-JP" altLang="ja-JP" sz="1100" baseline="0">
              <a:solidFill>
                <a:schemeClr val="dk1"/>
              </a:solidFill>
              <a:effectLst/>
              <a:latin typeface="+mn-lt"/>
              <a:ea typeface="+mn-ea"/>
              <a:cs typeface="+mn-cs"/>
            </a:rPr>
            <a:t>期計画期間</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集中及び見直し期間</a:t>
          </a:r>
          <a:r>
            <a:rPr kumimoji="1" lang="en-US" altLang="ja-JP" sz="1100" baseline="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と位置付け</a:t>
          </a:r>
          <a:r>
            <a:rPr kumimoji="1" lang="ja-JP" altLang="en-US" sz="1100" baseline="0">
              <a:solidFill>
                <a:schemeClr val="dk1"/>
              </a:solidFill>
              <a:effectLst/>
              <a:latin typeface="+mn-lt"/>
              <a:ea typeface="+mn-ea"/>
              <a:cs typeface="+mn-cs"/>
            </a:rPr>
            <a:t>ている。当該計画に沿って</a:t>
          </a:r>
          <a:r>
            <a:rPr kumimoji="1" lang="ja-JP" altLang="ja-JP" sz="1100" baseline="0">
              <a:solidFill>
                <a:schemeClr val="dk1"/>
              </a:solidFill>
              <a:effectLst/>
              <a:latin typeface="+mn-lt"/>
              <a:ea typeface="+mn-ea"/>
              <a:cs typeface="+mn-cs"/>
            </a:rPr>
            <a:t>施設の維持管理を適切に進めていく必要がある。</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8F2DCC40-62F3-4EBE-AB87-61F8BE94E35B}"/>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376AE9E7-36EA-4EB5-8D49-834E2814F106}"/>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83CCBCD7-5AD1-482C-AB10-3BF45D9F01EA}"/>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69850</xdr:rowOff>
    </xdr:from>
    <xdr:to>
      <xdr:col>27</xdr:col>
      <xdr:colOff>73025</xdr:colOff>
      <xdr:row>35</xdr:row>
      <xdr:rowOff>69850</xdr:rowOff>
    </xdr:to>
    <xdr:cxnSp macro="">
      <xdr:nvCxnSpPr>
        <xdr:cNvPr id="62" name="直線コネクタ 61">
          <a:extLst>
            <a:ext uri="{FF2B5EF4-FFF2-40B4-BE49-F238E27FC236}">
              <a16:creationId xmlns:a16="http://schemas.microsoft.com/office/drawing/2014/main" id="{2B39577D-83AC-4891-9FAE-716B069EB08A}"/>
            </a:ext>
          </a:extLst>
        </xdr:cNvPr>
        <xdr:cNvCxnSpPr/>
      </xdr:nvCxnSpPr>
      <xdr:spPr>
        <a:xfrm>
          <a:off x="1270000" y="6070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147499</xdr:rowOff>
    </xdr:from>
    <xdr:ext cx="359394" cy="225703"/>
    <xdr:sp macro="" textlink="">
      <xdr:nvSpPr>
        <xdr:cNvPr id="63" name="テキスト ボックス 62">
          <a:extLst>
            <a:ext uri="{FF2B5EF4-FFF2-40B4-BE49-F238E27FC236}">
              <a16:creationId xmlns:a16="http://schemas.microsoft.com/office/drawing/2014/main" id="{DBC06193-5BD9-4D92-B984-84F298ACBC76}"/>
            </a:ext>
          </a:extLst>
        </xdr:cNvPr>
        <xdr:cNvSpPr txBox="1"/>
      </xdr:nvSpPr>
      <xdr:spPr>
        <a:xfrm>
          <a:off x="847106" y="5976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4" name="直線コネクタ 63">
          <a:extLst>
            <a:ext uri="{FF2B5EF4-FFF2-40B4-BE49-F238E27FC236}">
              <a16:creationId xmlns:a16="http://schemas.microsoft.com/office/drawing/2014/main" id="{A960E711-410B-496B-B7E5-91087B889BAB}"/>
            </a:ext>
          </a:extLst>
        </xdr:cNvPr>
        <xdr:cNvCxnSpPr/>
      </xdr:nvCxnSpPr>
      <xdr:spPr>
        <a:xfrm>
          <a:off x="1270000" y="58007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5" name="テキスト ボックス 64">
          <a:extLst>
            <a:ext uri="{FF2B5EF4-FFF2-40B4-BE49-F238E27FC236}">
              <a16:creationId xmlns:a16="http://schemas.microsoft.com/office/drawing/2014/main" id="{24D4A1FA-6163-42E6-9FCC-25E69D2B07DE}"/>
            </a:ext>
          </a:extLst>
        </xdr:cNvPr>
        <xdr:cNvSpPr txBox="1"/>
      </xdr:nvSpPr>
      <xdr:spPr>
        <a:xfrm>
          <a:off x="847106" y="57069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44450</xdr:rowOff>
    </xdr:from>
    <xdr:to>
      <xdr:col>27</xdr:col>
      <xdr:colOff>73025</xdr:colOff>
      <xdr:row>32</xdr:row>
      <xdr:rowOff>44450</xdr:rowOff>
    </xdr:to>
    <xdr:cxnSp macro="">
      <xdr:nvCxnSpPr>
        <xdr:cNvPr id="66" name="直線コネクタ 65">
          <a:extLst>
            <a:ext uri="{FF2B5EF4-FFF2-40B4-BE49-F238E27FC236}">
              <a16:creationId xmlns:a16="http://schemas.microsoft.com/office/drawing/2014/main" id="{9E123A03-B4D1-4D5C-8C76-FB3F3034D3C0}"/>
            </a:ext>
          </a:extLst>
        </xdr:cNvPr>
        <xdr:cNvCxnSpPr/>
      </xdr:nvCxnSpPr>
      <xdr:spPr>
        <a:xfrm>
          <a:off x="1270000" y="55308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122099</xdr:rowOff>
    </xdr:from>
    <xdr:ext cx="359394" cy="225703"/>
    <xdr:sp macro="" textlink="">
      <xdr:nvSpPr>
        <xdr:cNvPr id="67" name="テキスト ボックス 66">
          <a:extLst>
            <a:ext uri="{FF2B5EF4-FFF2-40B4-BE49-F238E27FC236}">
              <a16:creationId xmlns:a16="http://schemas.microsoft.com/office/drawing/2014/main" id="{0D43547A-4BC2-40A9-8AC8-E433AE34655D}"/>
            </a:ext>
          </a:extLst>
        </xdr:cNvPr>
        <xdr:cNvSpPr txBox="1"/>
      </xdr:nvSpPr>
      <xdr:spPr>
        <a:xfrm>
          <a:off x="847106" y="54370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8" name="直線コネクタ 67">
          <a:extLst>
            <a:ext uri="{FF2B5EF4-FFF2-40B4-BE49-F238E27FC236}">
              <a16:creationId xmlns:a16="http://schemas.microsoft.com/office/drawing/2014/main" id="{CFF58637-EA63-4F0B-949B-BFB513384227}"/>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9" name="テキスト ボックス 68">
          <a:extLst>
            <a:ext uri="{FF2B5EF4-FFF2-40B4-BE49-F238E27FC236}">
              <a16:creationId xmlns:a16="http://schemas.microsoft.com/office/drawing/2014/main" id="{FF6AE630-5A91-47D9-A586-116DDF82D173}"/>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19050</xdr:rowOff>
    </xdr:from>
    <xdr:to>
      <xdr:col>27</xdr:col>
      <xdr:colOff>73025</xdr:colOff>
      <xdr:row>29</xdr:row>
      <xdr:rowOff>19050</xdr:rowOff>
    </xdr:to>
    <xdr:cxnSp macro="">
      <xdr:nvCxnSpPr>
        <xdr:cNvPr id="70" name="直線コネクタ 69">
          <a:extLst>
            <a:ext uri="{FF2B5EF4-FFF2-40B4-BE49-F238E27FC236}">
              <a16:creationId xmlns:a16="http://schemas.microsoft.com/office/drawing/2014/main" id="{4380AF65-5B26-43E3-A1D0-07E72E402AEE}"/>
            </a:ext>
          </a:extLst>
        </xdr:cNvPr>
        <xdr:cNvCxnSpPr/>
      </xdr:nvCxnSpPr>
      <xdr:spPr>
        <a:xfrm>
          <a:off x="1270000" y="49911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96699</xdr:rowOff>
    </xdr:from>
    <xdr:ext cx="359394" cy="225703"/>
    <xdr:sp macro="" textlink="">
      <xdr:nvSpPr>
        <xdr:cNvPr id="71" name="テキスト ボックス 70">
          <a:extLst>
            <a:ext uri="{FF2B5EF4-FFF2-40B4-BE49-F238E27FC236}">
              <a16:creationId xmlns:a16="http://schemas.microsoft.com/office/drawing/2014/main" id="{76F2CADA-A1CF-49F9-8B37-93E9829B8E7C}"/>
            </a:ext>
          </a:extLst>
        </xdr:cNvPr>
        <xdr:cNvSpPr txBox="1"/>
      </xdr:nvSpPr>
      <xdr:spPr>
        <a:xfrm>
          <a:off x="847106" y="48972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72" name="直線コネクタ 71">
          <a:extLst>
            <a:ext uri="{FF2B5EF4-FFF2-40B4-BE49-F238E27FC236}">
              <a16:creationId xmlns:a16="http://schemas.microsoft.com/office/drawing/2014/main" id="{E3E9DCAE-6429-4B16-91CF-CCC87D867C73}"/>
            </a:ext>
          </a:extLst>
        </xdr:cNvPr>
        <xdr:cNvCxnSpPr/>
      </xdr:nvCxnSpPr>
      <xdr:spPr>
        <a:xfrm>
          <a:off x="1270000" y="47212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73" name="テキスト ボックス 72">
          <a:extLst>
            <a:ext uri="{FF2B5EF4-FFF2-40B4-BE49-F238E27FC236}">
              <a16:creationId xmlns:a16="http://schemas.microsoft.com/office/drawing/2014/main" id="{645723CA-71DF-43AA-A507-B05935F71198}"/>
            </a:ext>
          </a:extLst>
        </xdr:cNvPr>
        <xdr:cNvSpPr txBox="1"/>
      </xdr:nvSpPr>
      <xdr:spPr>
        <a:xfrm>
          <a:off x="847106" y="4627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25</xdr:row>
      <xdr:rowOff>165100</xdr:rowOff>
    </xdr:from>
    <xdr:to>
      <xdr:col>27</xdr:col>
      <xdr:colOff>73025</xdr:colOff>
      <xdr:row>25</xdr:row>
      <xdr:rowOff>165100</xdr:rowOff>
    </xdr:to>
    <xdr:cxnSp macro="">
      <xdr:nvCxnSpPr>
        <xdr:cNvPr id="74" name="直線コネクタ 73">
          <a:extLst>
            <a:ext uri="{FF2B5EF4-FFF2-40B4-BE49-F238E27FC236}">
              <a16:creationId xmlns:a16="http://schemas.microsoft.com/office/drawing/2014/main" id="{19B3A640-EF10-4227-9826-4F4D5540006A}"/>
            </a:ext>
          </a:extLst>
        </xdr:cNvPr>
        <xdr:cNvCxnSpPr/>
      </xdr:nvCxnSpPr>
      <xdr:spPr>
        <a:xfrm>
          <a:off x="1270000" y="44513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71299</xdr:rowOff>
    </xdr:from>
    <xdr:ext cx="359394" cy="225703"/>
    <xdr:sp macro="" textlink="">
      <xdr:nvSpPr>
        <xdr:cNvPr id="75" name="テキスト ボックス 74">
          <a:extLst>
            <a:ext uri="{FF2B5EF4-FFF2-40B4-BE49-F238E27FC236}">
              <a16:creationId xmlns:a16="http://schemas.microsoft.com/office/drawing/2014/main" id="{002511A1-CEB9-48C4-A4BA-4BB12EA5C8A8}"/>
            </a:ext>
          </a:extLst>
        </xdr:cNvPr>
        <xdr:cNvSpPr txBox="1"/>
      </xdr:nvSpPr>
      <xdr:spPr>
        <a:xfrm>
          <a:off x="847106" y="43575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6" name="直線コネクタ 75">
          <a:extLst>
            <a:ext uri="{FF2B5EF4-FFF2-40B4-BE49-F238E27FC236}">
              <a16:creationId xmlns:a16="http://schemas.microsoft.com/office/drawing/2014/main" id="{E282749D-B8E7-4697-9471-EEB23E2DB9D3}"/>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7" name="テキスト ボックス 76">
          <a:extLst>
            <a:ext uri="{FF2B5EF4-FFF2-40B4-BE49-F238E27FC236}">
              <a16:creationId xmlns:a16="http://schemas.microsoft.com/office/drawing/2014/main" id="{5764C71B-2FE6-49BA-975B-ED8A7802FC01}"/>
            </a:ext>
          </a:extLst>
        </xdr:cNvPr>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8" name="有形固定資産減価償却率グラフ枠">
          <a:extLst>
            <a:ext uri="{FF2B5EF4-FFF2-40B4-BE49-F238E27FC236}">
              <a16:creationId xmlns:a16="http://schemas.microsoft.com/office/drawing/2014/main" id="{4923FF0E-6D08-4767-8931-3DAE9AC1E0EB}"/>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34</xdr:row>
      <xdr:rowOff>100965</xdr:rowOff>
    </xdr:to>
    <xdr:cxnSp macro="">
      <xdr:nvCxnSpPr>
        <xdr:cNvPr id="79" name="直線コネクタ 78">
          <a:extLst>
            <a:ext uri="{FF2B5EF4-FFF2-40B4-BE49-F238E27FC236}">
              <a16:creationId xmlns:a16="http://schemas.microsoft.com/office/drawing/2014/main" id="{146F3E2B-483B-4C71-8E30-B3720B42C9B9}"/>
            </a:ext>
          </a:extLst>
        </xdr:cNvPr>
        <xdr:cNvCxnSpPr/>
      </xdr:nvCxnSpPr>
      <xdr:spPr>
        <a:xfrm flipV="1">
          <a:off x="4760595" y="4634865"/>
          <a:ext cx="127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104792</xdr:rowOff>
    </xdr:from>
    <xdr:ext cx="405111" cy="259045"/>
    <xdr:sp macro="" textlink="">
      <xdr:nvSpPr>
        <xdr:cNvPr id="80" name="有形固定資産減価償却率最小値テキスト">
          <a:extLst>
            <a:ext uri="{FF2B5EF4-FFF2-40B4-BE49-F238E27FC236}">
              <a16:creationId xmlns:a16="http://schemas.microsoft.com/office/drawing/2014/main" id="{D073206E-E78F-45D6-9806-DA152D4D21BA}"/>
            </a:ext>
          </a:extLst>
        </xdr:cNvPr>
        <xdr:cNvSpPr txBox="1"/>
      </xdr:nvSpPr>
      <xdr:spPr>
        <a:xfrm>
          <a:off x="4813300" y="5934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100965</xdr:rowOff>
    </xdr:from>
    <xdr:to>
      <xdr:col>23</xdr:col>
      <xdr:colOff>174625</xdr:colOff>
      <xdr:row>34</xdr:row>
      <xdr:rowOff>100965</xdr:rowOff>
    </xdr:to>
    <xdr:cxnSp macro="">
      <xdr:nvCxnSpPr>
        <xdr:cNvPr id="81" name="直線コネクタ 80">
          <a:extLst>
            <a:ext uri="{FF2B5EF4-FFF2-40B4-BE49-F238E27FC236}">
              <a16:creationId xmlns:a16="http://schemas.microsoft.com/office/drawing/2014/main" id="{2C402D62-688D-4E99-91A1-4EEB5F0D5E86}"/>
            </a:ext>
          </a:extLst>
        </xdr:cNvPr>
        <xdr:cNvCxnSpPr/>
      </xdr:nvCxnSpPr>
      <xdr:spPr>
        <a:xfrm>
          <a:off x="4673600" y="593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82" name="有形固定資産減価償却率最大値テキスト">
          <a:extLst>
            <a:ext uri="{FF2B5EF4-FFF2-40B4-BE49-F238E27FC236}">
              <a16:creationId xmlns:a16="http://schemas.microsoft.com/office/drawing/2014/main" id="{7B1A7F62-AB8C-4C60-8BED-8C1A7EDE7A74}"/>
            </a:ext>
          </a:extLst>
        </xdr:cNvPr>
        <xdr:cNvSpPr txBox="1"/>
      </xdr:nvSpPr>
      <xdr:spPr>
        <a:xfrm>
          <a:off x="4813300" y="4410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83" name="直線コネクタ 82">
          <a:extLst>
            <a:ext uri="{FF2B5EF4-FFF2-40B4-BE49-F238E27FC236}">
              <a16:creationId xmlns:a16="http://schemas.microsoft.com/office/drawing/2014/main" id="{CE753421-7E7A-44ED-B4F2-F6ABC3D9ED60}"/>
            </a:ext>
          </a:extLst>
        </xdr:cNvPr>
        <xdr:cNvCxnSpPr/>
      </xdr:nvCxnSpPr>
      <xdr:spPr>
        <a:xfrm>
          <a:off x="4673600" y="463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96378</xdr:rowOff>
    </xdr:from>
    <xdr:ext cx="405111" cy="259045"/>
    <xdr:sp macro="" textlink="">
      <xdr:nvSpPr>
        <xdr:cNvPr id="84" name="有形固定資産減価償却率平均値テキスト">
          <a:extLst>
            <a:ext uri="{FF2B5EF4-FFF2-40B4-BE49-F238E27FC236}">
              <a16:creationId xmlns:a16="http://schemas.microsoft.com/office/drawing/2014/main" id="{4F19EB94-437E-44B5-9A78-D28D4BD35EFF}"/>
            </a:ext>
          </a:extLst>
        </xdr:cNvPr>
        <xdr:cNvSpPr txBox="1"/>
      </xdr:nvSpPr>
      <xdr:spPr>
        <a:xfrm>
          <a:off x="4813300" y="52398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117951</xdr:rowOff>
    </xdr:from>
    <xdr:to>
      <xdr:col>23</xdr:col>
      <xdr:colOff>136525</xdr:colOff>
      <xdr:row>31</xdr:row>
      <xdr:rowOff>48101</xdr:rowOff>
    </xdr:to>
    <xdr:sp macro="" textlink="">
      <xdr:nvSpPr>
        <xdr:cNvPr id="85" name="フローチャート: 判断 84">
          <a:extLst>
            <a:ext uri="{FF2B5EF4-FFF2-40B4-BE49-F238E27FC236}">
              <a16:creationId xmlns:a16="http://schemas.microsoft.com/office/drawing/2014/main" id="{46155D7C-80CB-4E65-B2B1-D41538DF0F82}"/>
            </a:ext>
          </a:extLst>
        </xdr:cNvPr>
        <xdr:cNvSpPr/>
      </xdr:nvSpPr>
      <xdr:spPr>
        <a:xfrm>
          <a:off x="4711700" y="526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74771</xdr:rowOff>
    </xdr:from>
    <xdr:to>
      <xdr:col>19</xdr:col>
      <xdr:colOff>187325</xdr:colOff>
      <xdr:row>31</xdr:row>
      <xdr:rowOff>4921</xdr:rowOff>
    </xdr:to>
    <xdr:sp macro="" textlink="">
      <xdr:nvSpPr>
        <xdr:cNvPr id="86" name="フローチャート: 判断 85">
          <a:extLst>
            <a:ext uri="{FF2B5EF4-FFF2-40B4-BE49-F238E27FC236}">
              <a16:creationId xmlns:a16="http://schemas.microsoft.com/office/drawing/2014/main" id="{304FDBCD-9897-420A-8D5E-BCD80667F233}"/>
            </a:ext>
          </a:extLst>
        </xdr:cNvPr>
        <xdr:cNvSpPr/>
      </xdr:nvSpPr>
      <xdr:spPr>
        <a:xfrm>
          <a:off x="4000500" y="5218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87" name="フローチャート: 判断 86">
          <a:extLst>
            <a:ext uri="{FF2B5EF4-FFF2-40B4-BE49-F238E27FC236}">
              <a16:creationId xmlns:a16="http://schemas.microsoft.com/office/drawing/2014/main" id="{7712F35A-93AF-44F0-B464-DFA56F1B8192}"/>
            </a:ext>
          </a:extLst>
        </xdr:cNvPr>
        <xdr:cNvSpPr/>
      </xdr:nvSpPr>
      <xdr:spPr>
        <a:xfrm>
          <a:off x="3238500" y="521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58579</xdr:rowOff>
    </xdr:from>
    <xdr:to>
      <xdr:col>11</xdr:col>
      <xdr:colOff>187325</xdr:colOff>
      <xdr:row>30</xdr:row>
      <xdr:rowOff>160179</xdr:rowOff>
    </xdr:to>
    <xdr:sp macro="" textlink="">
      <xdr:nvSpPr>
        <xdr:cNvPr id="88" name="フローチャート: 判断 87">
          <a:extLst>
            <a:ext uri="{FF2B5EF4-FFF2-40B4-BE49-F238E27FC236}">
              <a16:creationId xmlns:a16="http://schemas.microsoft.com/office/drawing/2014/main" id="{B1331E88-3908-4B64-824D-0CB2A6EF3F11}"/>
            </a:ext>
          </a:extLst>
        </xdr:cNvPr>
        <xdr:cNvSpPr/>
      </xdr:nvSpPr>
      <xdr:spPr>
        <a:xfrm>
          <a:off x="2476500" y="5202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157163</xdr:rowOff>
    </xdr:from>
    <xdr:to>
      <xdr:col>7</xdr:col>
      <xdr:colOff>187325</xdr:colOff>
      <xdr:row>30</xdr:row>
      <xdr:rowOff>87313</xdr:rowOff>
    </xdr:to>
    <xdr:sp macro="" textlink="">
      <xdr:nvSpPr>
        <xdr:cNvPr id="89" name="フローチャート: 判断 88">
          <a:extLst>
            <a:ext uri="{FF2B5EF4-FFF2-40B4-BE49-F238E27FC236}">
              <a16:creationId xmlns:a16="http://schemas.microsoft.com/office/drawing/2014/main" id="{0423387A-CBDA-4527-98F5-2651671E868A}"/>
            </a:ext>
          </a:extLst>
        </xdr:cNvPr>
        <xdr:cNvSpPr/>
      </xdr:nvSpPr>
      <xdr:spPr>
        <a:xfrm>
          <a:off x="1714500" y="5129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994B7B90-7CCA-42A5-8BBD-1AC9E8017971}"/>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328A657A-3BB7-4E45-BCAB-9F475C02E5F1}"/>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BCB033F-2679-4BB1-9483-804E797A967B}"/>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3" name="テキスト ボックス 92">
          <a:extLst>
            <a:ext uri="{FF2B5EF4-FFF2-40B4-BE49-F238E27FC236}">
              <a16:creationId xmlns:a16="http://schemas.microsoft.com/office/drawing/2014/main" id="{DCA753B2-6243-4FF7-A9DB-3CC262AC0D7A}"/>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4" name="テキスト ボックス 93">
          <a:extLst>
            <a:ext uri="{FF2B5EF4-FFF2-40B4-BE49-F238E27FC236}">
              <a16:creationId xmlns:a16="http://schemas.microsoft.com/office/drawing/2014/main" id="{85D8F183-648C-4CAA-AF40-1EAE577EE43A}"/>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46514</xdr:rowOff>
    </xdr:from>
    <xdr:to>
      <xdr:col>23</xdr:col>
      <xdr:colOff>136525</xdr:colOff>
      <xdr:row>29</xdr:row>
      <xdr:rowOff>148114</xdr:rowOff>
    </xdr:to>
    <xdr:sp macro="" textlink="">
      <xdr:nvSpPr>
        <xdr:cNvPr id="95" name="楕円 94">
          <a:extLst>
            <a:ext uri="{FF2B5EF4-FFF2-40B4-BE49-F238E27FC236}">
              <a16:creationId xmlns:a16="http://schemas.microsoft.com/office/drawing/2014/main" id="{9C0BD693-18C7-44B5-B172-A5A53DD6F5EC}"/>
            </a:ext>
          </a:extLst>
        </xdr:cNvPr>
        <xdr:cNvSpPr/>
      </xdr:nvSpPr>
      <xdr:spPr>
        <a:xfrm>
          <a:off x="4711700" y="501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69391</xdr:rowOff>
    </xdr:from>
    <xdr:ext cx="405111" cy="259045"/>
    <xdr:sp macro="" textlink="">
      <xdr:nvSpPr>
        <xdr:cNvPr id="96" name="有形固定資産減価償却率該当値テキスト">
          <a:extLst>
            <a:ext uri="{FF2B5EF4-FFF2-40B4-BE49-F238E27FC236}">
              <a16:creationId xmlns:a16="http://schemas.microsoft.com/office/drawing/2014/main" id="{E164F7BD-1A21-4B90-A52D-D58E5B502A65}"/>
            </a:ext>
          </a:extLst>
        </xdr:cNvPr>
        <xdr:cNvSpPr txBox="1"/>
      </xdr:nvSpPr>
      <xdr:spPr>
        <a:xfrm>
          <a:off x="4813300" y="4869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635</xdr:rowOff>
    </xdr:from>
    <xdr:to>
      <xdr:col>19</xdr:col>
      <xdr:colOff>187325</xdr:colOff>
      <xdr:row>29</xdr:row>
      <xdr:rowOff>102235</xdr:rowOff>
    </xdr:to>
    <xdr:sp macro="" textlink="">
      <xdr:nvSpPr>
        <xdr:cNvPr id="97" name="楕円 96">
          <a:extLst>
            <a:ext uri="{FF2B5EF4-FFF2-40B4-BE49-F238E27FC236}">
              <a16:creationId xmlns:a16="http://schemas.microsoft.com/office/drawing/2014/main" id="{C6290F00-CFC9-462A-84F6-37BDF93476CD}"/>
            </a:ext>
          </a:extLst>
        </xdr:cNvPr>
        <xdr:cNvSpPr/>
      </xdr:nvSpPr>
      <xdr:spPr>
        <a:xfrm>
          <a:off x="4000500" y="497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51435</xdr:rowOff>
    </xdr:from>
    <xdr:to>
      <xdr:col>23</xdr:col>
      <xdr:colOff>85725</xdr:colOff>
      <xdr:row>29</xdr:row>
      <xdr:rowOff>97314</xdr:rowOff>
    </xdr:to>
    <xdr:cxnSp macro="">
      <xdr:nvCxnSpPr>
        <xdr:cNvPr id="98" name="直線コネクタ 97">
          <a:extLst>
            <a:ext uri="{FF2B5EF4-FFF2-40B4-BE49-F238E27FC236}">
              <a16:creationId xmlns:a16="http://schemas.microsoft.com/office/drawing/2014/main" id="{D576C591-8C36-443E-A411-649201D97EF5}"/>
            </a:ext>
          </a:extLst>
        </xdr:cNvPr>
        <xdr:cNvCxnSpPr/>
      </xdr:nvCxnSpPr>
      <xdr:spPr>
        <a:xfrm>
          <a:off x="4051300" y="5023485"/>
          <a:ext cx="711200" cy="45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120809</xdr:rowOff>
    </xdr:from>
    <xdr:to>
      <xdr:col>15</xdr:col>
      <xdr:colOff>187325</xdr:colOff>
      <xdr:row>29</xdr:row>
      <xdr:rowOff>50959</xdr:rowOff>
    </xdr:to>
    <xdr:sp macro="" textlink="">
      <xdr:nvSpPr>
        <xdr:cNvPr id="99" name="楕円 98">
          <a:extLst>
            <a:ext uri="{FF2B5EF4-FFF2-40B4-BE49-F238E27FC236}">
              <a16:creationId xmlns:a16="http://schemas.microsoft.com/office/drawing/2014/main" id="{55677D8A-1761-4E16-B44B-61F19F01E76C}"/>
            </a:ext>
          </a:extLst>
        </xdr:cNvPr>
        <xdr:cNvSpPr/>
      </xdr:nvSpPr>
      <xdr:spPr>
        <a:xfrm>
          <a:off x="3238500" y="4921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159</xdr:rowOff>
    </xdr:from>
    <xdr:to>
      <xdr:col>19</xdr:col>
      <xdr:colOff>136525</xdr:colOff>
      <xdr:row>29</xdr:row>
      <xdr:rowOff>51435</xdr:rowOff>
    </xdr:to>
    <xdr:cxnSp macro="">
      <xdr:nvCxnSpPr>
        <xdr:cNvPr id="100" name="直線コネクタ 99">
          <a:extLst>
            <a:ext uri="{FF2B5EF4-FFF2-40B4-BE49-F238E27FC236}">
              <a16:creationId xmlns:a16="http://schemas.microsoft.com/office/drawing/2014/main" id="{0E8BBFBA-923A-4B35-9591-4D4D45623F12}"/>
            </a:ext>
          </a:extLst>
        </xdr:cNvPr>
        <xdr:cNvCxnSpPr/>
      </xdr:nvCxnSpPr>
      <xdr:spPr>
        <a:xfrm>
          <a:off x="3289300" y="4972209"/>
          <a:ext cx="7620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51911</xdr:rowOff>
    </xdr:from>
    <xdr:to>
      <xdr:col>11</xdr:col>
      <xdr:colOff>187325</xdr:colOff>
      <xdr:row>29</xdr:row>
      <xdr:rowOff>153511</xdr:rowOff>
    </xdr:to>
    <xdr:sp macro="" textlink="">
      <xdr:nvSpPr>
        <xdr:cNvPr id="101" name="楕円 100">
          <a:extLst>
            <a:ext uri="{FF2B5EF4-FFF2-40B4-BE49-F238E27FC236}">
              <a16:creationId xmlns:a16="http://schemas.microsoft.com/office/drawing/2014/main" id="{E7061248-36D9-4E0D-93C4-3C38DA0D4369}"/>
            </a:ext>
          </a:extLst>
        </xdr:cNvPr>
        <xdr:cNvSpPr/>
      </xdr:nvSpPr>
      <xdr:spPr>
        <a:xfrm>
          <a:off x="2476500" y="502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159</xdr:rowOff>
    </xdr:from>
    <xdr:to>
      <xdr:col>15</xdr:col>
      <xdr:colOff>136525</xdr:colOff>
      <xdr:row>29</xdr:row>
      <xdr:rowOff>102711</xdr:rowOff>
    </xdr:to>
    <xdr:cxnSp macro="">
      <xdr:nvCxnSpPr>
        <xdr:cNvPr id="102" name="直線コネクタ 101">
          <a:extLst>
            <a:ext uri="{FF2B5EF4-FFF2-40B4-BE49-F238E27FC236}">
              <a16:creationId xmlns:a16="http://schemas.microsoft.com/office/drawing/2014/main" id="{A0B7140D-2508-42A8-B98A-5168BCCF3E8C}"/>
            </a:ext>
          </a:extLst>
        </xdr:cNvPr>
        <xdr:cNvCxnSpPr/>
      </xdr:nvCxnSpPr>
      <xdr:spPr>
        <a:xfrm flipV="1">
          <a:off x="2527300" y="4972209"/>
          <a:ext cx="762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635</xdr:rowOff>
    </xdr:from>
    <xdr:to>
      <xdr:col>7</xdr:col>
      <xdr:colOff>187325</xdr:colOff>
      <xdr:row>29</xdr:row>
      <xdr:rowOff>102235</xdr:rowOff>
    </xdr:to>
    <xdr:sp macro="" textlink="">
      <xdr:nvSpPr>
        <xdr:cNvPr id="103" name="楕円 102">
          <a:extLst>
            <a:ext uri="{FF2B5EF4-FFF2-40B4-BE49-F238E27FC236}">
              <a16:creationId xmlns:a16="http://schemas.microsoft.com/office/drawing/2014/main" id="{02851A7E-5A01-4649-AF45-96EA5DB34B95}"/>
            </a:ext>
          </a:extLst>
        </xdr:cNvPr>
        <xdr:cNvSpPr/>
      </xdr:nvSpPr>
      <xdr:spPr>
        <a:xfrm>
          <a:off x="1714500" y="497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51435</xdr:rowOff>
    </xdr:from>
    <xdr:to>
      <xdr:col>11</xdr:col>
      <xdr:colOff>136525</xdr:colOff>
      <xdr:row>29</xdr:row>
      <xdr:rowOff>102711</xdr:rowOff>
    </xdr:to>
    <xdr:cxnSp macro="">
      <xdr:nvCxnSpPr>
        <xdr:cNvPr id="104" name="直線コネクタ 103">
          <a:extLst>
            <a:ext uri="{FF2B5EF4-FFF2-40B4-BE49-F238E27FC236}">
              <a16:creationId xmlns:a16="http://schemas.microsoft.com/office/drawing/2014/main" id="{6100CF95-5698-4CF3-A156-CAC41F937964}"/>
            </a:ext>
          </a:extLst>
        </xdr:cNvPr>
        <xdr:cNvCxnSpPr/>
      </xdr:nvCxnSpPr>
      <xdr:spPr>
        <a:xfrm>
          <a:off x="1765300" y="5023485"/>
          <a:ext cx="762000" cy="5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167498</xdr:rowOff>
    </xdr:from>
    <xdr:ext cx="405111" cy="259045"/>
    <xdr:sp macro="" textlink="">
      <xdr:nvSpPr>
        <xdr:cNvPr id="105" name="n_1aveValue有形固定資産減価償却率">
          <a:extLst>
            <a:ext uri="{FF2B5EF4-FFF2-40B4-BE49-F238E27FC236}">
              <a16:creationId xmlns:a16="http://schemas.microsoft.com/office/drawing/2014/main" id="{3E063F05-4BE1-464A-9748-16E2ED6413A9}"/>
            </a:ext>
          </a:extLst>
        </xdr:cNvPr>
        <xdr:cNvSpPr txBox="1"/>
      </xdr:nvSpPr>
      <xdr:spPr>
        <a:xfrm>
          <a:off x="3836044" y="53109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159402</xdr:rowOff>
    </xdr:from>
    <xdr:ext cx="405111" cy="259045"/>
    <xdr:sp macro="" textlink="">
      <xdr:nvSpPr>
        <xdr:cNvPr id="106" name="n_2aveValue有形固定資産減価償却率">
          <a:extLst>
            <a:ext uri="{FF2B5EF4-FFF2-40B4-BE49-F238E27FC236}">
              <a16:creationId xmlns:a16="http://schemas.microsoft.com/office/drawing/2014/main" id="{B9384DAE-9D97-41C7-A915-31E4DAB1AA22}"/>
            </a:ext>
          </a:extLst>
        </xdr:cNvPr>
        <xdr:cNvSpPr txBox="1"/>
      </xdr:nvSpPr>
      <xdr:spPr>
        <a:xfrm>
          <a:off x="3086744" y="5302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151306</xdr:rowOff>
    </xdr:from>
    <xdr:ext cx="405111" cy="259045"/>
    <xdr:sp macro="" textlink="">
      <xdr:nvSpPr>
        <xdr:cNvPr id="107" name="n_3aveValue有形固定資産減価償却率">
          <a:extLst>
            <a:ext uri="{FF2B5EF4-FFF2-40B4-BE49-F238E27FC236}">
              <a16:creationId xmlns:a16="http://schemas.microsoft.com/office/drawing/2014/main" id="{ADEE1177-E56F-4668-833E-51DAEE8FCA4E}"/>
            </a:ext>
          </a:extLst>
        </xdr:cNvPr>
        <xdr:cNvSpPr txBox="1"/>
      </xdr:nvSpPr>
      <xdr:spPr>
        <a:xfrm>
          <a:off x="2324744" y="5294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78440</xdr:rowOff>
    </xdr:from>
    <xdr:ext cx="405111" cy="259045"/>
    <xdr:sp macro="" textlink="">
      <xdr:nvSpPr>
        <xdr:cNvPr id="108" name="n_4aveValue有形固定資産減価償却率">
          <a:extLst>
            <a:ext uri="{FF2B5EF4-FFF2-40B4-BE49-F238E27FC236}">
              <a16:creationId xmlns:a16="http://schemas.microsoft.com/office/drawing/2014/main" id="{2BE14C32-188B-47B9-97E4-F44BCA51C7F5}"/>
            </a:ext>
          </a:extLst>
        </xdr:cNvPr>
        <xdr:cNvSpPr txBox="1"/>
      </xdr:nvSpPr>
      <xdr:spPr>
        <a:xfrm>
          <a:off x="1562744" y="5221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118762</xdr:rowOff>
    </xdr:from>
    <xdr:ext cx="405111" cy="259045"/>
    <xdr:sp macro="" textlink="">
      <xdr:nvSpPr>
        <xdr:cNvPr id="109" name="n_1mainValue有形固定資産減価償却率">
          <a:extLst>
            <a:ext uri="{FF2B5EF4-FFF2-40B4-BE49-F238E27FC236}">
              <a16:creationId xmlns:a16="http://schemas.microsoft.com/office/drawing/2014/main" id="{0B11BC3B-0639-4285-8BBF-7BD84AF7E6BF}"/>
            </a:ext>
          </a:extLst>
        </xdr:cNvPr>
        <xdr:cNvSpPr txBox="1"/>
      </xdr:nvSpPr>
      <xdr:spPr>
        <a:xfrm>
          <a:off x="3836044" y="474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67486</xdr:rowOff>
    </xdr:from>
    <xdr:ext cx="405111" cy="259045"/>
    <xdr:sp macro="" textlink="">
      <xdr:nvSpPr>
        <xdr:cNvPr id="110" name="n_2mainValue有形固定資産減価償却率">
          <a:extLst>
            <a:ext uri="{FF2B5EF4-FFF2-40B4-BE49-F238E27FC236}">
              <a16:creationId xmlns:a16="http://schemas.microsoft.com/office/drawing/2014/main" id="{CB0DA13E-F580-4BBF-B984-F0DBB1E64AF0}"/>
            </a:ext>
          </a:extLst>
        </xdr:cNvPr>
        <xdr:cNvSpPr txBox="1"/>
      </xdr:nvSpPr>
      <xdr:spPr>
        <a:xfrm>
          <a:off x="3086744" y="4696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170038</xdr:rowOff>
    </xdr:from>
    <xdr:ext cx="405111" cy="259045"/>
    <xdr:sp macro="" textlink="">
      <xdr:nvSpPr>
        <xdr:cNvPr id="111" name="n_3mainValue有形固定資産減価償却率">
          <a:extLst>
            <a:ext uri="{FF2B5EF4-FFF2-40B4-BE49-F238E27FC236}">
              <a16:creationId xmlns:a16="http://schemas.microsoft.com/office/drawing/2014/main" id="{6BB725EF-0EC8-4792-A6EE-5904112BA3A7}"/>
            </a:ext>
          </a:extLst>
        </xdr:cNvPr>
        <xdr:cNvSpPr txBox="1"/>
      </xdr:nvSpPr>
      <xdr:spPr>
        <a:xfrm>
          <a:off x="2324744" y="4799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118762</xdr:rowOff>
    </xdr:from>
    <xdr:ext cx="405111" cy="259045"/>
    <xdr:sp macro="" textlink="">
      <xdr:nvSpPr>
        <xdr:cNvPr id="112" name="n_4mainValue有形固定資産減価償却率">
          <a:extLst>
            <a:ext uri="{FF2B5EF4-FFF2-40B4-BE49-F238E27FC236}">
              <a16:creationId xmlns:a16="http://schemas.microsoft.com/office/drawing/2014/main" id="{281CC226-F11D-4694-90CD-DD35C559E427}"/>
            </a:ext>
          </a:extLst>
        </xdr:cNvPr>
        <xdr:cNvSpPr txBox="1"/>
      </xdr:nvSpPr>
      <xdr:spPr>
        <a:xfrm>
          <a:off x="1562744" y="474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3" name="正方形/長方形 112">
          <a:extLst>
            <a:ext uri="{FF2B5EF4-FFF2-40B4-BE49-F238E27FC236}">
              <a16:creationId xmlns:a16="http://schemas.microsoft.com/office/drawing/2014/main" id="{DE277827-0FB8-4A47-B11A-0F5F7ACF0ECF}"/>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4" name="正方形/長方形 113">
          <a:extLst>
            <a:ext uri="{FF2B5EF4-FFF2-40B4-BE49-F238E27FC236}">
              <a16:creationId xmlns:a16="http://schemas.microsoft.com/office/drawing/2014/main" id="{4D633707-1362-4CC9-A9A5-144741CC96D9}"/>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5" name="正方形/長方形 114">
          <a:extLst>
            <a:ext uri="{FF2B5EF4-FFF2-40B4-BE49-F238E27FC236}">
              <a16:creationId xmlns:a16="http://schemas.microsoft.com/office/drawing/2014/main" id="{1007F395-507C-4461-97B6-C8EE9F274413}"/>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[ 488.6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6" name="正方形/長方形 115">
          <a:extLst>
            <a:ext uri="{FF2B5EF4-FFF2-40B4-BE49-F238E27FC236}">
              <a16:creationId xmlns:a16="http://schemas.microsoft.com/office/drawing/2014/main" id="{5E8F0F81-4807-4945-87AB-522C0744AE66}"/>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7" name="正方形/長方形 116">
          <a:extLst>
            <a:ext uri="{FF2B5EF4-FFF2-40B4-BE49-F238E27FC236}">
              <a16:creationId xmlns:a16="http://schemas.microsoft.com/office/drawing/2014/main" id="{D7C3B8DB-E7CF-4EC7-A062-DAA46240E8AB}"/>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8" name="正方形/長方形 117">
          <a:extLst>
            <a:ext uri="{FF2B5EF4-FFF2-40B4-BE49-F238E27FC236}">
              <a16:creationId xmlns:a16="http://schemas.microsoft.com/office/drawing/2014/main" id="{DD56206A-A225-4330-8EED-122054F21F37}"/>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9" name="正方形/長方形 118">
          <a:extLst>
            <a:ext uri="{FF2B5EF4-FFF2-40B4-BE49-F238E27FC236}">
              <a16:creationId xmlns:a16="http://schemas.microsoft.com/office/drawing/2014/main" id="{6F2317B2-79BD-4C93-AC78-D393452FABDB}"/>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20" name="正方形/長方形 119">
          <a:extLst>
            <a:ext uri="{FF2B5EF4-FFF2-40B4-BE49-F238E27FC236}">
              <a16:creationId xmlns:a16="http://schemas.microsoft.com/office/drawing/2014/main" id="{D038CB64-60CF-4B96-BECA-71DB55E2A4F4}"/>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21" name="正方形/長方形 120">
          <a:extLst>
            <a:ext uri="{FF2B5EF4-FFF2-40B4-BE49-F238E27FC236}">
              <a16:creationId xmlns:a16="http://schemas.microsoft.com/office/drawing/2014/main" id="{29FFF8A9-B9FA-4EF2-84A0-EE7F8598D244}"/>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2" name="正方形/長方形 121">
          <a:extLst>
            <a:ext uri="{FF2B5EF4-FFF2-40B4-BE49-F238E27FC236}">
              <a16:creationId xmlns:a16="http://schemas.microsoft.com/office/drawing/2014/main" id="{9DE38033-D1DD-4D9F-8670-43CD1F0674E6}"/>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3" name="正方形/長方形 122">
          <a:extLst>
            <a:ext uri="{FF2B5EF4-FFF2-40B4-BE49-F238E27FC236}">
              <a16:creationId xmlns:a16="http://schemas.microsoft.com/office/drawing/2014/main" id="{CF07567C-DA76-43A2-8D10-B89ABAC42F7D}"/>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4" name="正方形/長方形 123">
          <a:extLst>
            <a:ext uri="{FF2B5EF4-FFF2-40B4-BE49-F238E27FC236}">
              <a16:creationId xmlns:a16="http://schemas.microsoft.com/office/drawing/2014/main" id="{86548C1F-C806-4327-9822-B293B8C3AC43}"/>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5" name="テキスト ボックス 124">
          <a:extLst>
            <a:ext uri="{FF2B5EF4-FFF2-40B4-BE49-F238E27FC236}">
              <a16:creationId xmlns:a16="http://schemas.microsoft.com/office/drawing/2014/main" id="{8F78DC7B-3C76-4B9F-A00E-260F88AE017D}"/>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比率については、類似団体平均を下回っているが、今後も大型事業による地方債償還と基金残高の減少により、将来負担額が上昇していくことが見込まれる。地方債の適正な発行管理を行い、将来負担の抑制に努めていく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26" name="テキスト ボックス 125">
          <a:extLst>
            <a:ext uri="{FF2B5EF4-FFF2-40B4-BE49-F238E27FC236}">
              <a16:creationId xmlns:a16="http://schemas.microsoft.com/office/drawing/2014/main" id="{E838F9F9-579C-4842-9B4F-873F005DB9F3}"/>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7" name="直線コネクタ 126">
          <a:extLst>
            <a:ext uri="{FF2B5EF4-FFF2-40B4-BE49-F238E27FC236}">
              <a16:creationId xmlns:a16="http://schemas.microsoft.com/office/drawing/2014/main" id="{D1A58D53-D9E0-4DE8-9903-62386E0EC4F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8" name="テキスト ボックス 127">
          <a:extLst>
            <a:ext uri="{FF2B5EF4-FFF2-40B4-BE49-F238E27FC236}">
              <a16:creationId xmlns:a16="http://schemas.microsoft.com/office/drawing/2014/main" id="{10C7E3EE-37AC-4CBC-962F-9664A4708C13}"/>
            </a:ext>
          </a:extLst>
        </xdr:cNvPr>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29" name="直線コネクタ 128">
          <a:extLst>
            <a:ext uri="{FF2B5EF4-FFF2-40B4-BE49-F238E27FC236}">
              <a16:creationId xmlns:a16="http://schemas.microsoft.com/office/drawing/2014/main" id="{4B0EAC12-A175-4D92-B0F6-7CBB724EAD3F}"/>
            </a:ext>
          </a:extLst>
        </xdr:cNvPr>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157024</xdr:rowOff>
    </xdr:from>
    <xdr:ext cx="482824" cy="225703"/>
    <xdr:sp macro="" textlink="">
      <xdr:nvSpPr>
        <xdr:cNvPr id="130" name="テキスト ボックス 129">
          <a:extLst>
            <a:ext uri="{FF2B5EF4-FFF2-40B4-BE49-F238E27FC236}">
              <a16:creationId xmlns:a16="http://schemas.microsoft.com/office/drawing/2014/main" id="{75D91C05-E39C-4DD6-AF10-98A72FDEF1AF}"/>
            </a:ext>
          </a:extLst>
        </xdr:cNvPr>
        <xdr:cNvSpPr txBox="1"/>
      </xdr:nvSpPr>
      <xdr:spPr>
        <a:xfrm>
          <a:off x="10756676" y="58148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31" name="直線コネクタ 130">
          <a:extLst>
            <a:ext uri="{FF2B5EF4-FFF2-40B4-BE49-F238E27FC236}">
              <a16:creationId xmlns:a16="http://schemas.microsoft.com/office/drawing/2014/main" id="{4FEEF952-6D83-434D-BE18-ACD2D8B8A47D}"/>
            </a:ext>
          </a:extLst>
        </xdr:cNvPr>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32" name="テキスト ボックス 131">
          <a:extLst>
            <a:ext uri="{FF2B5EF4-FFF2-40B4-BE49-F238E27FC236}">
              <a16:creationId xmlns:a16="http://schemas.microsoft.com/office/drawing/2014/main" id="{61F3A626-77FF-4A42-8E3E-2267250E5080}"/>
            </a:ext>
          </a:extLst>
        </xdr:cNvPr>
        <xdr:cNvSpPr txBox="1"/>
      </xdr:nvSpPr>
      <xdr:spPr>
        <a:xfrm>
          <a:off x="10756676" y="53830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33" name="直線コネクタ 132">
          <a:extLst>
            <a:ext uri="{FF2B5EF4-FFF2-40B4-BE49-F238E27FC236}">
              <a16:creationId xmlns:a16="http://schemas.microsoft.com/office/drawing/2014/main" id="{18858293-BE25-4159-8CCB-1CF5405D410E}"/>
            </a:ext>
          </a:extLst>
        </xdr:cNvPr>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34" name="テキスト ボックス 133">
          <a:extLst>
            <a:ext uri="{FF2B5EF4-FFF2-40B4-BE49-F238E27FC236}">
              <a16:creationId xmlns:a16="http://schemas.microsoft.com/office/drawing/2014/main" id="{53C4C01C-D808-4589-95F4-EEF7553301E9}"/>
            </a:ext>
          </a:extLst>
        </xdr:cNvPr>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35" name="直線コネクタ 134">
          <a:extLst>
            <a:ext uri="{FF2B5EF4-FFF2-40B4-BE49-F238E27FC236}">
              <a16:creationId xmlns:a16="http://schemas.microsoft.com/office/drawing/2014/main" id="{AF8335C4-1A2A-42D5-99B0-9AF60ADE63D5}"/>
            </a:ext>
          </a:extLst>
        </xdr:cNvPr>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36" name="テキスト ボックス 135">
          <a:extLst>
            <a:ext uri="{FF2B5EF4-FFF2-40B4-BE49-F238E27FC236}">
              <a16:creationId xmlns:a16="http://schemas.microsoft.com/office/drawing/2014/main" id="{1027E58D-9985-4AA7-AE51-88AAD9DC431F}"/>
            </a:ext>
          </a:extLst>
        </xdr:cNvPr>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356E1793-02F3-431B-90F7-C68BA7F7AC1A}"/>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1F64E56C-6BAA-4987-8436-CEB6317B40B9}"/>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34</xdr:row>
      <xdr:rowOff>149327</xdr:rowOff>
    </xdr:to>
    <xdr:cxnSp macro="">
      <xdr:nvCxnSpPr>
        <xdr:cNvPr id="139" name="直線コネクタ 138">
          <a:extLst>
            <a:ext uri="{FF2B5EF4-FFF2-40B4-BE49-F238E27FC236}">
              <a16:creationId xmlns:a16="http://schemas.microsoft.com/office/drawing/2014/main" id="{3257965F-6377-4EB3-B463-EE82963C61AA}"/>
            </a:ext>
          </a:extLst>
        </xdr:cNvPr>
        <xdr:cNvCxnSpPr/>
      </xdr:nvCxnSpPr>
      <xdr:spPr>
        <a:xfrm flipV="1">
          <a:off x="14793595" y="4613275"/>
          <a:ext cx="1269" cy="1365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153154</xdr:rowOff>
    </xdr:from>
    <xdr:ext cx="560923" cy="259045"/>
    <xdr:sp macro="" textlink="">
      <xdr:nvSpPr>
        <xdr:cNvPr id="140" name="債務償還比率最小値テキスト">
          <a:extLst>
            <a:ext uri="{FF2B5EF4-FFF2-40B4-BE49-F238E27FC236}">
              <a16:creationId xmlns:a16="http://schemas.microsoft.com/office/drawing/2014/main" id="{3649FDB8-66A3-4A05-AD34-C8F660901549}"/>
            </a:ext>
          </a:extLst>
        </xdr:cNvPr>
        <xdr:cNvSpPr txBox="1"/>
      </xdr:nvSpPr>
      <xdr:spPr>
        <a:xfrm>
          <a:off x="14846300" y="59824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149327</xdr:rowOff>
    </xdr:from>
    <xdr:to>
      <xdr:col>76</xdr:col>
      <xdr:colOff>111125</xdr:colOff>
      <xdr:row>34</xdr:row>
      <xdr:rowOff>149327</xdr:rowOff>
    </xdr:to>
    <xdr:cxnSp macro="">
      <xdr:nvCxnSpPr>
        <xdr:cNvPr id="141" name="直線コネクタ 140">
          <a:extLst>
            <a:ext uri="{FF2B5EF4-FFF2-40B4-BE49-F238E27FC236}">
              <a16:creationId xmlns:a16="http://schemas.microsoft.com/office/drawing/2014/main" id="{3D09E5FE-267A-454C-8311-67CAF5D865CB}"/>
            </a:ext>
          </a:extLst>
        </xdr:cNvPr>
        <xdr:cNvCxnSpPr/>
      </xdr:nvCxnSpPr>
      <xdr:spPr>
        <a:xfrm>
          <a:off x="14706600" y="597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42" name="債務償還比率最大値テキスト">
          <a:extLst>
            <a:ext uri="{FF2B5EF4-FFF2-40B4-BE49-F238E27FC236}">
              <a16:creationId xmlns:a16="http://schemas.microsoft.com/office/drawing/2014/main" id="{412B2A85-E803-478F-BA96-A7C5ED1F0315}"/>
            </a:ext>
          </a:extLst>
        </xdr:cNvPr>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43" name="直線コネクタ 142">
          <a:extLst>
            <a:ext uri="{FF2B5EF4-FFF2-40B4-BE49-F238E27FC236}">
              <a16:creationId xmlns:a16="http://schemas.microsoft.com/office/drawing/2014/main" id="{9CDDFC31-EB3B-4A64-9DF2-63AB0018DEC8}"/>
            </a:ext>
          </a:extLst>
        </xdr:cNvPr>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47977</xdr:rowOff>
    </xdr:from>
    <xdr:ext cx="469744" cy="259045"/>
    <xdr:sp macro="" textlink="">
      <xdr:nvSpPr>
        <xdr:cNvPr id="144" name="債務償還比率平均値テキスト">
          <a:extLst>
            <a:ext uri="{FF2B5EF4-FFF2-40B4-BE49-F238E27FC236}">
              <a16:creationId xmlns:a16="http://schemas.microsoft.com/office/drawing/2014/main" id="{D5FB580C-1762-4A09-A677-9A40C3D87535}"/>
            </a:ext>
          </a:extLst>
        </xdr:cNvPr>
        <xdr:cNvSpPr txBox="1"/>
      </xdr:nvSpPr>
      <xdr:spPr>
        <a:xfrm>
          <a:off x="14846300" y="502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69550</xdr:rowOff>
    </xdr:from>
    <xdr:to>
      <xdr:col>76</xdr:col>
      <xdr:colOff>73025</xdr:colOff>
      <xdr:row>29</xdr:row>
      <xdr:rowOff>171150</xdr:rowOff>
    </xdr:to>
    <xdr:sp macro="" textlink="">
      <xdr:nvSpPr>
        <xdr:cNvPr id="145" name="フローチャート: 判断 144">
          <a:extLst>
            <a:ext uri="{FF2B5EF4-FFF2-40B4-BE49-F238E27FC236}">
              <a16:creationId xmlns:a16="http://schemas.microsoft.com/office/drawing/2014/main" id="{9F68714D-54C5-44F6-AE1D-7318C1D477CC}"/>
            </a:ext>
          </a:extLst>
        </xdr:cNvPr>
        <xdr:cNvSpPr/>
      </xdr:nvSpPr>
      <xdr:spPr>
        <a:xfrm>
          <a:off x="14744700" y="50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99344</xdr:rowOff>
    </xdr:from>
    <xdr:to>
      <xdr:col>72</xdr:col>
      <xdr:colOff>123825</xdr:colOff>
      <xdr:row>30</xdr:row>
      <xdr:rowOff>29494</xdr:rowOff>
    </xdr:to>
    <xdr:sp macro="" textlink="">
      <xdr:nvSpPr>
        <xdr:cNvPr id="146" name="フローチャート: 判断 145">
          <a:extLst>
            <a:ext uri="{FF2B5EF4-FFF2-40B4-BE49-F238E27FC236}">
              <a16:creationId xmlns:a16="http://schemas.microsoft.com/office/drawing/2014/main" id="{5134E5FB-A622-49C6-BF59-CFBE87D28C85}"/>
            </a:ext>
          </a:extLst>
        </xdr:cNvPr>
        <xdr:cNvSpPr/>
      </xdr:nvSpPr>
      <xdr:spPr>
        <a:xfrm>
          <a:off x="14033500" y="507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79395</xdr:rowOff>
    </xdr:from>
    <xdr:to>
      <xdr:col>68</xdr:col>
      <xdr:colOff>123825</xdr:colOff>
      <xdr:row>30</xdr:row>
      <xdr:rowOff>9545</xdr:rowOff>
    </xdr:to>
    <xdr:sp macro="" textlink="">
      <xdr:nvSpPr>
        <xdr:cNvPr id="147" name="フローチャート: 判断 146">
          <a:extLst>
            <a:ext uri="{FF2B5EF4-FFF2-40B4-BE49-F238E27FC236}">
              <a16:creationId xmlns:a16="http://schemas.microsoft.com/office/drawing/2014/main" id="{B7D58118-4C32-40DD-8F0E-45C486EAA864}"/>
            </a:ext>
          </a:extLst>
        </xdr:cNvPr>
        <xdr:cNvSpPr/>
      </xdr:nvSpPr>
      <xdr:spPr>
        <a:xfrm>
          <a:off x="13271500" y="505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88204</xdr:rowOff>
    </xdr:from>
    <xdr:to>
      <xdr:col>64</xdr:col>
      <xdr:colOff>123825</xdr:colOff>
      <xdr:row>30</xdr:row>
      <xdr:rowOff>18354</xdr:rowOff>
    </xdr:to>
    <xdr:sp macro="" textlink="">
      <xdr:nvSpPr>
        <xdr:cNvPr id="148" name="フローチャート: 判断 147">
          <a:extLst>
            <a:ext uri="{FF2B5EF4-FFF2-40B4-BE49-F238E27FC236}">
              <a16:creationId xmlns:a16="http://schemas.microsoft.com/office/drawing/2014/main" id="{198B3CAC-A99F-49BD-AF4F-4CBD46A1C321}"/>
            </a:ext>
          </a:extLst>
        </xdr:cNvPr>
        <xdr:cNvSpPr/>
      </xdr:nvSpPr>
      <xdr:spPr>
        <a:xfrm>
          <a:off x="12509500" y="506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103403</xdr:rowOff>
    </xdr:from>
    <xdr:to>
      <xdr:col>60</xdr:col>
      <xdr:colOff>123825</xdr:colOff>
      <xdr:row>30</xdr:row>
      <xdr:rowOff>33553</xdr:rowOff>
    </xdr:to>
    <xdr:sp macro="" textlink="">
      <xdr:nvSpPr>
        <xdr:cNvPr id="149" name="フローチャート: 判断 148">
          <a:extLst>
            <a:ext uri="{FF2B5EF4-FFF2-40B4-BE49-F238E27FC236}">
              <a16:creationId xmlns:a16="http://schemas.microsoft.com/office/drawing/2014/main" id="{AAEC6FE5-CC45-42B3-8375-0C1BBB3090C6}"/>
            </a:ext>
          </a:extLst>
        </xdr:cNvPr>
        <xdr:cNvSpPr/>
      </xdr:nvSpPr>
      <xdr:spPr>
        <a:xfrm>
          <a:off x="11747500" y="507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20F241C9-5510-4DDA-9740-3C6DF8A78004}"/>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9D02F0D6-7216-47E9-9569-238BBDCC4BF2}"/>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FF1EEF40-9EFC-4111-B5B8-1DBAE06F0761}"/>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B0012732-4D40-4416-BAF4-0D9AEA6560DE}"/>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44EA6DFF-C801-4500-98CC-CE08A0072DAC}"/>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12380</xdr:rowOff>
    </xdr:from>
    <xdr:to>
      <xdr:col>76</xdr:col>
      <xdr:colOff>73025</xdr:colOff>
      <xdr:row>29</xdr:row>
      <xdr:rowOff>113980</xdr:rowOff>
    </xdr:to>
    <xdr:sp macro="" textlink="">
      <xdr:nvSpPr>
        <xdr:cNvPr id="155" name="楕円 154">
          <a:extLst>
            <a:ext uri="{FF2B5EF4-FFF2-40B4-BE49-F238E27FC236}">
              <a16:creationId xmlns:a16="http://schemas.microsoft.com/office/drawing/2014/main" id="{BB917200-F900-4FF6-A23C-9200B5FFEB85}"/>
            </a:ext>
          </a:extLst>
        </xdr:cNvPr>
        <xdr:cNvSpPr/>
      </xdr:nvSpPr>
      <xdr:spPr>
        <a:xfrm>
          <a:off x="14744700" y="4984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28</xdr:row>
      <xdr:rowOff>35257</xdr:rowOff>
    </xdr:from>
    <xdr:ext cx="469744" cy="259045"/>
    <xdr:sp macro="" textlink="">
      <xdr:nvSpPr>
        <xdr:cNvPr id="156" name="債務償還比率該当値テキスト">
          <a:extLst>
            <a:ext uri="{FF2B5EF4-FFF2-40B4-BE49-F238E27FC236}">
              <a16:creationId xmlns:a16="http://schemas.microsoft.com/office/drawing/2014/main" id="{BA191347-D337-4B63-99E1-FACE42EA7B03}"/>
            </a:ext>
          </a:extLst>
        </xdr:cNvPr>
        <xdr:cNvSpPr txBox="1"/>
      </xdr:nvSpPr>
      <xdr:spPr>
        <a:xfrm>
          <a:off x="14846300" y="4835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52969</xdr:rowOff>
    </xdr:from>
    <xdr:to>
      <xdr:col>72</xdr:col>
      <xdr:colOff>123825</xdr:colOff>
      <xdr:row>29</xdr:row>
      <xdr:rowOff>154569</xdr:rowOff>
    </xdr:to>
    <xdr:sp macro="" textlink="">
      <xdr:nvSpPr>
        <xdr:cNvPr id="157" name="楕円 156">
          <a:extLst>
            <a:ext uri="{FF2B5EF4-FFF2-40B4-BE49-F238E27FC236}">
              <a16:creationId xmlns:a16="http://schemas.microsoft.com/office/drawing/2014/main" id="{5CE560C0-46A6-4B64-A365-A5F7BF0CAD89}"/>
            </a:ext>
          </a:extLst>
        </xdr:cNvPr>
        <xdr:cNvSpPr/>
      </xdr:nvSpPr>
      <xdr:spPr>
        <a:xfrm>
          <a:off x="14033500" y="5025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63180</xdr:rowOff>
    </xdr:from>
    <xdr:to>
      <xdr:col>76</xdr:col>
      <xdr:colOff>22225</xdr:colOff>
      <xdr:row>29</xdr:row>
      <xdr:rowOff>103769</xdr:rowOff>
    </xdr:to>
    <xdr:cxnSp macro="">
      <xdr:nvCxnSpPr>
        <xdr:cNvPr id="158" name="直線コネクタ 157">
          <a:extLst>
            <a:ext uri="{FF2B5EF4-FFF2-40B4-BE49-F238E27FC236}">
              <a16:creationId xmlns:a16="http://schemas.microsoft.com/office/drawing/2014/main" id="{CCF012CA-572B-43D6-9AEF-88B396260B3D}"/>
            </a:ext>
          </a:extLst>
        </xdr:cNvPr>
        <xdr:cNvCxnSpPr/>
      </xdr:nvCxnSpPr>
      <xdr:spPr>
        <a:xfrm flipV="1">
          <a:off x="14084300" y="5035230"/>
          <a:ext cx="711200" cy="40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162240</xdr:rowOff>
    </xdr:from>
    <xdr:to>
      <xdr:col>68</xdr:col>
      <xdr:colOff>123825</xdr:colOff>
      <xdr:row>29</xdr:row>
      <xdr:rowOff>92390</xdr:rowOff>
    </xdr:to>
    <xdr:sp macro="" textlink="">
      <xdr:nvSpPr>
        <xdr:cNvPr id="159" name="楕円 158">
          <a:extLst>
            <a:ext uri="{FF2B5EF4-FFF2-40B4-BE49-F238E27FC236}">
              <a16:creationId xmlns:a16="http://schemas.microsoft.com/office/drawing/2014/main" id="{E1C262FB-B0D2-4771-A414-76BA245ED42F}"/>
            </a:ext>
          </a:extLst>
        </xdr:cNvPr>
        <xdr:cNvSpPr/>
      </xdr:nvSpPr>
      <xdr:spPr>
        <a:xfrm>
          <a:off x="13271500" y="496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41590</xdr:rowOff>
    </xdr:from>
    <xdr:to>
      <xdr:col>72</xdr:col>
      <xdr:colOff>73025</xdr:colOff>
      <xdr:row>29</xdr:row>
      <xdr:rowOff>103769</xdr:rowOff>
    </xdr:to>
    <xdr:cxnSp macro="">
      <xdr:nvCxnSpPr>
        <xdr:cNvPr id="160" name="直線コネクタ 159">
          <a:extLst>
            <a:ext uri="{FF2B5EF4-FFF2-40B4-BE49-F238E27FC236}">
              <a16:creationId xmlns:a16="http://schemas.microsoft.com/office/drawing/2014/main" id="{CD01B8F1-B7CB-44C3-AA87-E5023B22B19B}"/>
            </a:ext>
          </a:extLst>
        </xdr:cNvPr>
        <xdr:cNvCxnSpPr/>
      </xdr:nvCxnSpPr>
      <xdr:spPr>
        <a:xfrm>
          <a:off x="13322300" y="5013640"/>
          <a:ext cx="762000" cy="6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27</xdr:row>
      <xdr:rowOff>158034</xdr:rowOff>
    </xdr:from>
    <xdr:to>
      <xdr:col>64</xdr:col>
      <xdr:colOff>123825</xdr:colOff>
      <xdr:row>28</xdr:row>
      <xdr:rowOff>88184</xdr:rowOff>
    </xdr:to>
    <xdr:sp macro="" textlink="">
      <xdr:nvSpPr>
        <xdr:cNvPr id="161" name="楕円 160">
          <a:extLst>
            <a:ext uri="{FF2B5EF4-FFF2-40B4-BE49-F238E27FC236}">
              <a16:creationId xmlns:a16="http://schemas.microsoft.com/office/drawing/2014/main" id="{F3744E4F-A749-45B0-9CE0-2E34539BB0C3}"/>
            </a:ext>
          </a:extLst>
        </xdr:cNvPr>
        <xdr:cNvSpPr/>
      </xdr:nvSpPr>
      <xdr:spPr>
        <a:xfrm>
          <a:off x="12509500" y="4787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37384</xdr:rowOff>
    </xdr:from>
    <xdr:to>
      <xdr:col>68</xdr:col>
      <xdr:colOff>73025</xdr:colOff>
      <xdr:row>29</xdr:row>
      <xdr:rowOff>41590</xdr:rowOff>
    </xdr:to>
    <xdr:cxnSp macro="">
      <xdr:nvCxnSpPr>
        <xdr:cNvPr id="162" name="直線コネクタ 161">
          <a:extLst>
            <a:ext uri="{FF2B5EF4-FFF2-40B4-BE49-F238E27FC236}">
              <a16:creationId xmlns:a16="http://schemas.microsoft.com/office/drawing/2014/main" id="{8DE145E3-1EA3-4250-B233-78430927DE01}"/>
            </a:ext>
          </a:extLst>
        </xdr:cNvPr>
        <xdr:cNvCxnSpPr/>
      </xdr:nvCxnSpPr>
      <xdr:spPr>
        <a:xfrm>
          <a:off x="12560300" y="4837984"/>
          <a:ext cx="762000" cy="175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27</xdr:row>
      <xdr:rowOff>149830</xdr:rowOff>
    </xdr:from>
    <xdr:to>
      <xdr:col>60</xdr:col>
      <xdr:colOff>123825</xdr:colOff>
      <xdr:row>28</xdr:row>
      <xdr:rowOff>79980</xdr:rowOff>
    </xdr:to>
    <xdr:sp macro="" textlink="">
      <xdr:nvSpPr>
        <xdr:cNvPr id="163" name="楕円 162">
          <a:extLst>
            <a:ext uri="{FF2B5EF4-FFF2-40B4-BE49-F238E27FC236}">
              <a16:creationId xmlns:a16="http://schemas.microsoft.com/office/drawing/2014/main" id="{449813D5-51CA-48E9-BD55-2E167A950E66}"/>
            </a:ext>
          </a:extLst>
        </xdr:cNvPr>
        <xdr:cNvSpPr/>
      </xdr:nvSpPr>
      <xdr:spPr>
        <a:xfrm>
          <a:off x="11747500" y="47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29180</xdr:rowOff>
    </xdr:from>
    <xdr:to>
      <xdr:col>64</xdr:col>
      <xdr:colOff>73025</xdr:colOff>
      <xdr:row>28</xdr:row>
      <xdr:rowOff>37384</xdr:rowOff>
    </xdr:to>
    <xdr:cxnSp macro="">
      <xdr:nvCxnSpPr>
        <xdr:cNvPr id="164" name="直線コネクタ 163">
          <a:extLst>
            <a:ext uri="{FF2B5EF4-FFF2-40B4-BE49-F238E27FC236}">
              <a16:creationId xmlns:a16="http://schemas.microsoft.com/office/drawing/2014/main" id="{AD3C79A8-BEF6-472C-A5A6-4E11959A7D21}"/>
            </a:ext>
          </a:extLst>
        </xdr:cNvPr>
        <xdr:cNvCxnSpPr/>
      </xdr:nvCxnSpPr>
      <xdr:spPr>
        <a:xfrm>
          <a:off x="11798300" y="4829780"/>
          <a:ext cx="762000" cy="8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20621</xdr:rowOff>
    </xdr:from>
    <xdr:ext cx="469744" cy="259045"/>
    <xdr:sp macro="" textlink="">
      <xdr:nvSpPr>
        <xdr:cNvPr id="165" name="n_1aveValue債務償還比率">
          <a:extLst>
            <a:ext uri="{FF2B5EF4-FFF2-40B4-BE49-F238E27FC236}">
              <a16:creationId xmlns:a16="http://schemas.microsoft.com/office/drawing/2014/main" id="{CA1A84F8-4721-44BA-A9B1-1FBF0CC0B0AF}"/>
            </a:ext>
          </a:extLst>
        </xdr:cNvPr>
        <xdr:cNvSpPr txBox="1"/>
      </xdr:nvSpPr>
      <xdr:spPr>
        <a:xfrm>
          <a:off x="13836727" y="5164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672</xdr:rowOff>
    </xdr:from>
    <xdr:ext cx="469744" cy="259045"/>
    <xdr:sp macro="" textlink="">
      <xdr:nvSpPr>
        <xdr:cNvPr id="166" name="n_2aveValue債務償還比率">
          <a:extLst>
            <a:ext uri="{FF2B5EF4-FFF2-40B4-BE49-F238E27FC236}">
              <a16:creationId xmlns:a16="http://schemas.microsoft.com/office/drawing/2014/main" id="{3ABA4C6E-5E31-4058-BE01-13ACF8185369}"/>
            </a:ext>
          </a:extLst>
        </xdr:cNvPr>
        <xdr:cNvSpPr txBox="1"/>
      </xdr:nvSpPr>
      <xdr:spPr>
        <a:xfrm>
          <a:off x="13087427" y="5144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9481</xdr:rowOff>
    </xdr:from>
    <xdr:ext cx="469744" cy="259045"/>
    <xdr:sp macro="" textlink="">
      <xdr:nvSpPr>
        <xdr:cNvPr id="167" name="n_3aveValue債務償還比率">
          <a:extLst>
            <a:ext uri="{FF2B5EF4-FFF2-40B4-BE49-F238E27FC236}">
              <a16:creationId xmlns:a16="http://schemas.microsoft.com/office/drawing/2014/main" id="{0CED291B-C645-4E81-AD92-1871A2A5DA38}"/>
            </a:ext>
          </a:extLst>
        </xdr:cNvPr>
        <xdr:cNvSpPr txBox="1"/>
      </xdr:nvSpPr>
      <xdr:spPr>
        <a:xfrm>
          <a:off x="12325427" y="5152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24680</xdr:rowOff>
    </xdr:from>
    <xdr:ext cx="469744" cy="259045"/>
    <xdr:sp macro="" textlink="">
      <xdr:nvSpPr>
        <xdr:cNvPr id="168" name="n_4aveValue債務償還比率">
          <a:extLst>
            <a:ext uri="{FF2B5EF4-FFF2-40B4-BE49-F238E27FC236}">
              <a16:creationId xmlns:a16="http://schemas.microsoft.com/office/drawing/2014/main" id="{406D7444-C3A2-43EA-A4D8-90B7586F5FE1}"/>
            </a:ext>
          </a:extLst>
        </xdr:cNvPr>
        <xdr:cNvSpPr txBox="1"/>
      </xdr:nvSpPr>
      <xdr:spPr>
        <a:xfrm>
          <a:off x="11563427" y="516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171096</xdr:rowOff>
    </xdr:from>
    <xdr:ext cx="469744" cy="259045"/>
    <xdr:sp macro="" textlink="">
      <xdr:nvSpPr>
        <xdr:cNvPr id="169" name="n_1mainValue債務償還比率">
          <a:extLst>
            <a:ext uri="{FF2B5EF4-FFF2-40B4-BE49-F238E27FC236}">
              <a16:creationId xmlns:a16="http://schemas.microsoft.com/office/drawing/2014/main" id="{0D28C0D6-8DDA-49F7-9CEE-D9FEFE50A947}"/>
            </a:ext>
          </a:extLst>
        </xdr:cNvPr>
        <xdr:cNvSpPr txBox="1"/>
      </xdr:nvSpPr>
      <xdr:spPr>
        <a:xfrm>
          <a:off x="13836727" y="4800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108917</xdr:rowOff>
    </xdr:from>
    <xdr:ext cx="469744" cy="259045"/>
    <xdr:sp macro="" textlink="">
      <xdr:nvSpPr>
        <xdr:cNvPr id="170" name="n_2mainValue債務償還比率">
          <a:extLst>
            <a:ext uri="{FF2B5EF4-FFF2-40B4-BE49-F238E27FC236}">
              <a16:creationId xmlns:a16="http://schemas.microsoft.com/office/drawing/2014/main" id="{2BAF7C92-913F-4683-A0EA-E891D5DEB18E}"/>
            </a:ext>
          </a:extLst>
        </xdr:cNvPr>
        <xdr:cNvSpPr txBox="1"/>
      </xdr:nvSpPr>
      <xdr:spPr>
        <a:xfrm>
          <a:off x="13087427" y="473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104711</xdr:rowOff>
    </xdr:from>
    <xdr:ext cx="469744" cy="259045"/>
    <xdr:sp macro="" textlink="">
      <xdr:nvSpPr>
        <xdr:cNvPr id="171" name="n_3mainValue債務償還比率">
          <a:extLst>
            <a:ext uri="{FF2B5EF4-FFF2-40B4-BE49-F238E27FC236}">
              <a16:creationId xmlns:a16="http://schemas.microsoft.com/office/drawing/2014/main" id="{783CF8EE-1E0D-4625-A865-CC338DB65703}"/>
            </a:ext>
          </a:extLst>
        </xdr:cNvPr>
        <xdr:cNvSpPr txBox="1"/>
      </xdr:nvSpPr>
      <xdr:spPr>
        <a:xfrm>
          <a:off x="12325427" y="456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96507</xdr:rowOff>
    </xdr:from>
    <xdr:ext cx="469744" cy="259045"/>
    <xdr:sp macro="" textlink="">
      <xdr:nvSpPr>
        <xdr:cNvPr id="172" name="n_4mainValue債務償還比率">
          <a:extLst>
            <a:ext uri="{FF2B5EF4-FFF2-40B4-BE49-F238E27FC236}">
              <a16:creationId xmlns:a16="http://schemas.microsoft.com/office/drawing/2014/main" id="{0841FCE7-C6CF-4FF9-9517-7FA17382E579}"/>
            </a:ext>
          </a:extLst>
        </xdr:cNvPr>
        <xdr:cNvSpPr txBox="1"/>
      </xdr:nvSpPr>
      <xdr:spPr>
        <a:xfrm>
          <a:off x="11563427" y="45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73" name="正方形/長方形 172">
          <a:extLst>
            <a:ext uri="{FF2B5EF4-FFF2-40B4-BE49-F238E27FC236}">
              <a16:creationId xmlns:a16="http://schemas.microsoft.com/office/drawing/2014/main" id="{6A9D9D1A-ABD9-4543-A046-0E40DAADC48C}"/>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74" name="正方形/長方形 173">
          <a:extLst>
            <a:ext uri="{FF2B5EF4-FFF2-40B4-BE49-F238E27FC236}">
              <a16:creationId xmlns:a16="http://schemas.microsoft.com/office/drawing/2014/main" id="{2BA55786-34D2-4534-819D-70C446E7F7E8}"/>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5" name="テキスト ボックス 174">
          <a:extLst>
            <a:ext uri="{FF2B5EF4-FFF2-40B4-BE49-F238E27FC236}">
              <a16:creationId xmlns:a16="http://schemas.microsoft.com/office/drawing/2014/main" id="{B8FCBE63-39DA-45C0-91E4-1E9D9080BFCE}"/>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6" name="テキスト ボックス 175">
          <a:extLst>
            <a:ext uri="{FF2B5EF4-FFF2-40B4-BE49-F238E27FC236}">
              <a16:creationId xmlns:a16="http://schemas.microsoft.com/office/drawing/2014/main" id="{A4B271AE-1A83-41BE-BE90-F0F2C5A5E167}"/>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7" name="テキスト ボックス 176">
          <a:extLst>
            <a:ext uri="{FF2B5EF4-FFF2-40B4-BE49-F238E27FC236}">
              <a16:creationId xmlns:a16="http://schemas.microsoft.com/office/drawing/2014/main" id="{099A54EC-17CA-4B5B-97BB-2BDCFDF7F67D}"/>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8" name="テキスト ボックス 177">
          <a:extLst>
            <a:ext uri="{FF2B5EF4-FFF2-40B4-BE49-F238E27FC236}">
              <a16:creationId xmlns:a16="http://schemas.microsoft.com/office/drawing/2014/main" id="{BAC64510-3820-4948-881D-E733A8186C85}"/>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DFAA6A4-3C5A-47F4-A3DD-BB8863A922B6}"/>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B8DA56B-7D20-449A-9AB7-0050A978589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2AAB28C-4939-4D03-97E7-5FCD7C0FB678}"/>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D0B65B9-D731-496E-9105-9354788E5E3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07E9CF8-7150-49C4-B81A-49D17DE613E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341A982-C685-4891-B4A4-6A7D7D70953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17F1DBBB-3C0A-48E2-89DA-3466A6549D9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F551F6C-41DA-40B7-995A-8A91FAE62A8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CE2CCAB-FAD4-4481-8C79-5D0355B9642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AABA98C-8AC8-4ED8-AECF-45F0F8C513B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14,980
14,870
286.60
11,938,993
11,296,287
549,689
5,100,797
7,895,272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A9319A9-7068-47B8-969B-A0D3C34BB90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184C3F2-C8F6-458B-B183-BB507B97009E}"/>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B55B328-19EA-43B7-94E1-84560D474DE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8182FC97-B553-415E-853F-3CDBF19AB60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9F97E0C1-0D40-4493-8250-5B859F70731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4F1B008-9320-4347-B37C-7B4B392B629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C4F58DD6-6CCE-43E6-8DAE-FC244592CB6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BCC0DB9-2794-4C88-9C73-AC649B230E5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ED8AC0B-D0BB-4A54-9BC3-B3E97D5899B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C3D52D4-1E94-4447-8C79-EB6130DC996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F01ED00-1613-487A-9EA7-3167B7D5A09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3830D1A-4F31-49FA-B20B-D54DE1E0A1A1}"/>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BAE913E5-8806-4D72-A55A-882C1B52D59A}"/>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936B62B-F2E4-493E-8638-E80AB8C20F87}"/>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A7E8F730-FF5C-4271-BDE4-0F258EE13FD4}"/>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5A0E2A00-DD75-422B-921B-0AFB4003698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C0A7902-E629-43B4-8D5A-CB9817A5AC7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B9AB14A-18AC-4C26-9B28-8D40E0E7C45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61311E6-56CA-484F-9466-3E5F87366B7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1116D962-4E15-44EC-AC79-1C935C66ECD3}"/>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6CD74C25-F681-4F5F-9E2A-DCCA3AAE5D25}"/>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2500ADD-7F42-47BE-9772-CB9A2B5185A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5FAAED49-3F97-4EBF-B47B-189FD6E5EF2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5B6C0D93-1D1C-4E56-99CC-936E73CF8211}"/>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A9B99097-9302-451D-A992-5164A3B1093A}"/>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A399463-44E7-4336-B6AE-20640D8D3104}"/>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AAF69B22-0F57-4FC6-B9DA-F558759BD22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2EB3B1B-3CD9-46EF-B4F2-653FC94C057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7F8B2A2-E023-48D7-88A9-75BC11681E59}"/>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6C10E898-4A57-4CD0-BA43-FE55BAD4254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4D86C8DB-43B3-4928-813A-10DF1A1057EE}"/>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4DDB420-D0BD-4DDA-9C71-A81EBF9ECFF6}"/>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20D38A7C-507B-4862-B685-A1AFC07320C9}"/>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2FF6AF20-8F23-42EB-9375-EF79B2E624B4}"/>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20EEC048-18C9-427D-8B56-C553B00BB9D3}"/>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633A6EF9-F69D-48A8-B29B-F4351AC3C90B}"/>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D58763FF-3BD8-4970-9E97-409C397331C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2009335A-8D01-4C02-8192-CD16AA62EC3A}"/>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4E815418-7569-4126-95A5-5F66F205475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3084B303-8960-40FF-9B5F-6EF74B77B012}"/>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379F0341-F816-40E9-AC03-A8B729DFC88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E4027919-09D6-4DC5-97B8-4F2F824C0499}"/>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9EE0E523-DBF6-4E60-8DC8-05EF6B50199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12192</xdr:rowOff>
    </xdr:from>
    <xdr:to>
      <xdr:col>24</xdr:col>
      <xdr:colOff>62865</xdr:colOff>
      <xdr:row>41</xdr:row>
      <xdr:rowOff>64770</xdr:rowOff>
    </xdr:to>
    <xdr:cxnSp macro="">
      <xdr:nvCxnSpPr>
        <xdr:cNvPr id="55" name="直線コネクタ 54">
          <a:extLst>
            <a:ext uri="{FF2B5EF4-FFF2-40B4-BE49-F238E27FC236}">
              <a16:creationId xmlns:a16="http://schemas.microsoft.com/office/drawing/2014/main" id="{C3BFD165-0691-4F32-98FB-F4B12126EC8E}"/>
            </a:ext>
          </a:extLst>
        </xdr:cNvPr>
        <xdr:cNvCxnSpPr/>
      </xdr:nvCxnSpPr>
      <xdr:spPr>
        <a:xfrm flipV="1">
          <a:off x="4634865" y="5670042"/>
          <a:ext cx="0" cy="1424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68597</xdr:rowOff>
    </xdr:from>
    <xdr:ext cx="405111" cy="259045"/>
    <xdr:sp macro="" textlink="">
      <xdr:nvSpPr>
        <xdr:cNvPr id="56" name="【道路】&#10;有形固定資産減価償却率最小値テキスト">
          <a:extLst>
            <a:ext uri="{FF2B5EF4-FFF2-40B4-BE49-F238E27FC236}">
              <a16:creationId xmlns:a16="http://schemas.microsoft.com/office/drawing/2014/main" id="{3CB6B4FA-7719-43AB-970A-A9893EF4F2CB}"/>
            </a:ext>
          </a:extLst>
        </xdr:cNvPr>
        <xdr:cNvSpPr txBox="1"/>
      </xdr:nvSpPr>
      <xdr:spPr>
        <a:xfrm>
          <a:off x="46736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64770</xdr:rowOff>
    </xdr:from>
    <xdr:to>
      <xdr:col>24</xdr:col>
      <xdr:colOff>152400</xdr:colOff>
      <xdr:row>41</xdr:row>
      <xdr:rowOff>64770</xdr:rowOff>
    </xdr:to>
    <xdr:cxnSp macro="">
      <xdr:nvCxnSpPr>
        <xdr:cNvPr id="57" name="直線コネクタ 56">
          <a:extLst>
            <a:ext uri="{FF2B5EF4-FFF2-40B4-BE49-F238E27FC236}">
              <a16:creationId xmlns:a16="http://schemas.microsoft.com/office/drawing/2014/main" id="{BE8C63B2-F049-447A-82DD-1D9C626C1466}"/>
            </a:ext>
          </a:extLst>
        </xdr:cNvPr>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130319</xdr:rowOff>
    </xdr:from>
    <xdr:ext cx="405111" cy="259045"/>
    <xdr:sp macro="" textlink="">
      <xdr:nvSpPr>
        <xdr:cNvPr id="58" name="【道路】&#10;有形固定資産減価償却率最大値テキスト">
          <a:extLst>
            <a:ext uri="{FF2B5EF4-FFF2-40B4-BE49-F238E27FC236}">
              <a16:creationId xmlns:a16="http://schemas.microsoft.com/office/drawing/2014/main" id="{23E9C781-5C3C-42F3-BCAC-E233E0A1C62F}"/>
            </a:ext>
          </a:extLst>
        </xdr:cNvPr>
        <xdr:cNvSpPr txBox="1"/>
      </xdr:nvSpPr>
      <xdr:spPr>
        <a:xfrm>
          <a:off x="4673600" y="5445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12192</xdr:rowOff>
    </xdr:from>
    <xdr:to>
      <xdr:col>24</xdr:col>
      <xdr:colOff>152400</xdr:colOff>
      <xdr:row>33</xdr:row>
      <xdr:rowOff>12192</xdr:rowOff>
    </xdr:to>
    <xdr:cxnSp macro="">
      <xdr:nvCxnSpPr>
        <xdr:cNvPr id="59" name="直線コネクタ 58">
          <a:extLst>
            <a:ext uri="{FF2B5EF4-FFF2-40B4-BE49-F238E27FC236}">
              <a16:creationId xmlns:a16="http://schemas.microsoft.com/office/drawing/2014/main" id="{B1E6B9B8-A5B2-455C-B89F-DCB97541C18D}"/>
            </a:ext>
          </a:extLst>
        </xdr:cNvPr>
        <xdr:cNvCxnSpPr/>
      </xdr:nvCxnSpPr>
      <xdr:spPr>
        <a:xfrm>
          <a:off x="4546600" y="567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104411</xdr:rowOff>
    </xdr:from>
    <xdr:ext cx="405111" cy="259045"/>
    <xdr:sp macro="" textlink="">
      <xdr:nvSpPr>
        <xdr:cNvPr id="60" name="【道路】&#10;有形固定資産減価償却率平均値テキスト">
          <a:extLst>
            <a:ext uri="{FF2B5EF4-FFF2-40B4-BE49-F238E27FC236}">
              <a16:creationId xmlns:a16="http://schemas.microsoft.com/office/drawing/2014/main" id="{F4D1E3FD-8B3D-4297-8592-FA9850A4DF16}"/>
            </a:ext>
          </a:extLst>
        </xdr:cNvPr>
        <xdr:cNvSpPr txBox="1"/>
      </xdr:nvSpPr>
      <xdr:spPr>
        <a:xfrm>
          <a:off x="4673600" y="6276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125984</xdr:rowOff>
    </xdr:from>
    <xdr:to>
      <xdr:col>24</xdr:col>
      <xdr:colOff>114300</xdr:colOff>
      <xdr:row>37</xdr:row>
      <xdr:rowOff>56134</xdr:rowOff>
    </xdr:to>
    <xdr:sp macro="" textlink="">
      <xdr:nvSpPr>
        <xdr:cNvPr id="61" name="フローチャート: 判断 60">
          <a:extLst>
            <a:ext uri="{FF2B5EF4-FFF2-40B4-BE49-F238E27FC236}">
              <a16:creationId xmlns:a16="http://schemas.microsoft.com/office/drawing/2014/main" id="{E493C36E-EDD9-48A8-B26D-C10EE802B7FC}"/>
            </a:ext>
          </a:extLst>
        </xdr:cNvPr>
        <xdr:cNvSpPr/>
      </xdr:nvSpPr>
      <xdr:spPr>
        <a:xfrm>
          <a:off x="45847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73406</xdr:rowOff>
    </xdr:from>
    <xdr:to>
      <xdr:col>20</xdr:col>
      <xdr:colOff>38100</xdr:colOff>
      <xdr:row>37</xdr:row>
      <xdr:rowOff>3556</xdr:rowOff>
    </xdr:to>
    <xdr:sp macro="" textlink="">
      <xdr:nvSpPr>
        <xdr:cNvPr id="62" name="フローチャート: 判断 61">
          <a:extLst>
            <a:ext uri="{FF2B5EF4-FFF2-40B4-BE49-F238E27FC236}">
              <a16:creationId xmlns:a16="http://schemas.microsoft.com/office/drawing/2014/main" id="{4E4C4684-3F7A-4ECD-AE06-E91DC50B9856}"/>
            </a:ext>
          </a:extLst>
        </xdr:cNvPr>
        <xdr:cNvSpPr/>
      </xdr:nvSpPr>
      <xdr:spPr>
        <a:xfrm>
          <a:off x="3746500" y="6245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55118</xdr:rowOff>
    </xdr:from>
    <xdr:to>
      <xdr:col>15</xdr:col>
      <xdr:colOff>101600</xdr:colOff>
      <xdr:row>36</xdr:row>
      <xdr:rowOff>156718</xdr:rowOff>
    </xdr:to>
    <xdr:sp macro="" textlink="">
      <xdr:nvSpPr>
        <xdr:cNvPr id="63" name="フローチャート: 判断 62">
          <a:extLst>
            <a:ext uri="{FF2B5EF4-FFF2-40B4-BE49-F238E27FC236}">
              <a16:creationId xmlns:a16="http://schemas.microsoft.com/office/drawing/2014/main" id="{D21D4C80-3F88-474A-B32B-09BB38E7CBA1}"/>
            </a:ext>
          </a:extLst>
        </xdr:cNvPr>
        <xdr:cNvSpPr/>
      </xdr:nvSpPr>
      <xdr:spPr>
        <a:xfrm>
          <a:off x="2857500" y="622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34544</xdr:rowOff>
    </xdr:from>
    <xdr:to>
      <xdr:col>10</xdr:col>
      <xdr:colOff>165100</xdr:colOff>
      <xdr:row>36</xdr:row>
      <xdr:rowOff>136144</xdr:rowOff>
    </xdr:to>
    <xdr:sp macro="" textlink="">
      <xdr:nvSpPr>
        <xdr:cNvPr id="64" name="フローチャート: 判断 63">
          <a:extLst>
            <a:ext uri="{FF2B5EF4-FFF2-40B4-BE49-F238E27FC236}">
              <a16:creationId xmlns:a16="http://schemas.microsoft.com/office/drawing/2014/main" id="{38A0A345-3FE7-47B2-962A-94D41C69744A}"/>
            </a:ext>
          </a:extLst>
        </xdr:cNvPr>
        <xdr:cNvSpPr/>
      </xdr:nvSpPr>
      <xdr:spPr>
        <a:xfrm>
          <a:off x="1968500" y="6206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7112</xdr:rowOff>
    </xdr:from>
    <xdr:to>
      <xdr:col>6</xdr:col>
      <xdr:colOff>38100</xdr:colOff>
      <xdr:row>36</xdr:row>
      <xdr:rowOff>108712</xdr:rowOff>
    </xdr:to>
    <xdr:sp macro="" textlink="">
      <xdr:nvSpPr>
        <xdr:cNvPr id="65" name="フローチャート: 判断 64">
          <a:extLst>
            <a:ext uri="{FF2B5EF4-FFF2-40B4-BE49-F238E27FC236}">
              <a16:creationId xmlns:a16="http://schemas.microsoft.com/office/drawing/2014/main" id="{562B76F4-A897-4463-B2B3-C7A7859B0E80}"/>
            </a:ext>
          </a:extLst>
        </xdr:cNvPr>
        <xdr:cNvSpPr/>
      </xdr:nvSpPr>
      <xdr:spPr>
        <a:xfrm>
          <a:off x="1079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2526DCB4-CA25-48B8-BA25-A4A5F4FBA5FF}"/>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537AB19-CDB1-4022-B62A-4E1BDE8D147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F11CA25F-389A-4FFF-872A-DED8E2B40A15}"/>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83D11522-3F6E-4EDE-B79C-D14C5879F1F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50E3430-A348-4501-91E1-98204EDDB63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103124</xdr:rowOff>
    </xdr:from>
    <xdr:to>
      <xdr:col>24</xdr:col>
      <xdr:colOff>114300</xdr:colOff>
      <xdr:row>35</xdr:row>
      <xdr:rowOff>33274</xdr:rowOff>
    </xdr:to>
    <xdr:sp macro="" textlink="">
      <xdr:nvSpPr>
        <xdr:cNvPr id="71" name="楕円 70">
          <a:extLst>
            <a:ext uri="{FF2B5EF4-FFF2-40B4-BE49-F238E27FC236}">
              <a16:creationId xmlns:a16="http://schemas.microsoft.com/office/drawing/2014/main" id="{AA4BB118-2337-4768-A97E-166F1063D4A7}"/>
            </a:ext>
          </a:extLst>
        </xdr:cNvPr>
        <xdr:cNvSpPr/>
      </xdr:nvSpPr>
      <xdr:spPr>
        <a:xfrm>
          <a:off x="4584700" y="593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126001</xdr:rowOff>
    </xdr:from>
    <xdr:ext cx="405111" cy="259045"/>
    <xdr:sp macro="" textlink="">
      <xdr:nvSpPr>
        <xdr:cNvPr id="72" name="【道路】&#10;有形固定資産減価償却率該当値テキスト">
          <a:extLst>
            <a:ext uri="{FF2B5EF4-FFF2-40B4-BE49-F238E27FC236}">
              <a16:creationId xmlns:a16="http://schemas.microsoft.com/office/drawing/2014/main" id="{78703FA9-2857-4E81-8FA9-4EAF3C69C9E5}"/>
            </a:ext>
          </a:extLst>
        </xdr:cNvPr>
        <xdr:cNvSpPr txBox="1"/>
      </xdr:nvSpPr>
      <xdr:spPr>
        <a:xfrm>
          <a:off x="4673600" y="578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57404</xdr:rowOff>
    </xdr:from>
    <xdr:to>
      <xdr:col>20</xdr:col>
      <xdr:colOff>38100</xdr:colOff>
      <xdr:row>34</xdr:row>
      <xdr:rowOff>159004</xdr:rowOff>
    </xdr:to>
    <xdr:sp macro="" textlink="">
      <xdr:nvSpPr>
        <xdr:cNvPr id="73" name="楕円 72">
          <a:extLst>
            <a:ext uri="{FF2B5EF4-FFF2-40B4-BE49-F238E27FC236}">
              <a16:creationId xmlns:a16="http://schemas.microsoft.com/office/drawing/2014/main" id="{3EA56550-1B81-457F-B972-4AF11F219E3F}"/>
            </a:ext>
          </a:extLst>
        </xdr:cNvPr>
        <xdr:cNvSpPr/>
      </xdr:nvSpPr>
      <xdr:spPr>
        <a:xfrm>
          <a:off x="3746500" y="58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108204</xdr:rowOff>
    </xdr:from>
    <xdr:to>
      <xdr:col>24</xdr:col>
      <xdr:colOff>63500</xdr:colOff>
      <xdr:row>34</xdr:row>
      <xdr:rowOff>153924</xdr:rowOff>
    </xdr:to>
    <xdr:cxnSp macro="">
      <xdr:nvCxnSpPr>
        <xdr:cNvPr id="74" name="直線コネクタ 73">
          <a:extLst>
            <a:ext uri="{FF2B5EF4-FFF2-40B4-BE49-F238E27FC236}">
              <a16:creationId xmlns:a16="http://schemas.microsoft.com/office/drawing/2014/main" id="{AA860499-9EE3-425B-A05E-5CFE6C81CAEB}"/>
            </a:ext>
          </a:extLst>
        </xdr:cNvPr>
        <xdr:cNvCxnSpPr/>
      </xdr:nvCxnSpPr>
      <xdr:spPr>
        <a:xfrm>
          <a:off x="3797300" y="593750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23114</xdr:rowOff>
    </xdr:from>
    <xdr:to>
      <xdr:col>15</xdr:col>
      <xdr:colOff>101600</xdr:colOff>
      <xdr:row>34</xdr:row>
      <xdr:rowOff>124714</xdr:rowOff>
    </xdr:to>
    <xdr:sp macro="" textlink="">
      <xdr:nvSpPr>
        <xdr:cNvPr id="75" name="楕円 74">
          <a:extLst>
            <a:ext uri="{FF2B5EF4-FFF2-40B4-BE49-F238E27FC236}">
              <a16:creationId xmlns:a16="http://schemas.microsoft.com/office/drawing/2014/main" id="{1E89F0CF-717D-43A2-8E63-758AE2D8209E}"/>
            </a:ext>
          </a:extLst>
        </xdr:cNvPr>
        <xdr:cNvSpPr/>
      </xdr:nvSpPr>
      <xdr:spPr>
        <a:xfrm>
          <a:off x="2857500" y="585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73914</xdr:rowOff>
    </xdr:from>
    <xdr:to>
      <xdr:col>19</xdr:col>
      <xdr:colOff>177800</xdr:colOff>
      <xdr:row>34</xdr:row>
      <xdr:rowOff>108204</xdr:rowOff>
    </xdr:to>
    <xdr:cxnSp macro="">
      <xdr:nvCxnSpPr>
        <xdr:cNvPr id="76" name="直線コネクタ 75">
          <a:extLst>
            <a:ext uri="{FF2B5EF4-FFF2-40B4-BE49-F238E27FC236}">
              <a16:creationId xmlns:a16="http://schemas.microsoft.com/office/drawing/2014/main" id="{52F7581B-95F6-4FA6-A3E4-8AF7A480440A}"/>
            </a:ext>
          </a:extLst>
        </xdr:cNvPr>
        <xdr:cNvCxnSpPr/>
      </xdr:nvCxnSpPr>
      <xdr:spPr>
        <a:xfrm>
          <a:off x="2908300" y="590321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151130</xdr:rowOff>
    </xdr:from>
    <xdr:to>
      <xdr:col>10</xdr:col>
      <xdr:colOff>165100</xdr:colOff>
      <xdr:row>34</xdr:row>
      <xdr:rowOff>81280</xdr:rowOff>
    </xdr:to>
    <xdr:sp macro="" textlink="">
      <xdr:nvSpPr>
        <xdr:cNvPr id="77" name="楕円 76">
          <a:extLst>
            <a:ext uri="{FF2B5EF4-FFF2-40B4-BE49-F238E27FC236}">
              <a16:creationId xmlns:a16="http://schemas.microsoft.com/office/drawing/2014/main" id="{935DECDE-37F8-413B-8262-B274006569A8}"/>
            </a:ext>
          </a:extLst>
        </xdr:cNvPr>
        <xdr:cNvSpPr/>
      </xdr:nvSpPr>
      <xdr:spPr>
        <a:xfrm>
          <a:off x="19685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30480</xdr:rowOff>
    </xdr:from>
    <xdr:to>
      <xdr:col>15</xdr:col>
      <xdr:colOff>50800</xdr:colOff>
      <xdr:row>34</xdr:row>
      <xdr:rowOff>73914</xdr:rowOff>
    </xdr:to>
    <xdr:cxnSp macro="">
      <xdr:nvCxnSpPr>
        <xdr:cNvPr id="78" name="直線コネクタ 77">
          <a:extLst>
            <a:ext uri="{FF2B5EF4-FFF2-40B4-BE49-F238E27FC236}">
              <a16:creationId xmlns:a16="http://schemas.microsoft.com/office/drawing/2014/main" id="{3C52A679-5C9B-404D-9BDE-870EC7D8243C}"/>
            </a:ext>
          </a:extLst>
        </xdr:cNvPr>
        <xdr:cNvCxnSpPr/>
      </xdr:nvCxnSpPr>
      <xdr:spPr>
        <a:xfrm>
          <a:off x="2019300" y="585978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107696</xdr:rowOff>
    </xdr:from>
    <xdr:to>
      <xdr:col>6</xdr:col>
      <xdr:colOff>38100</xdr:colOff>
      <xdr:row>34</xdr:row>
      <xdr:rowOff>37846</xdr:rowOff>
    </xdr:to>
    <xdr:sp macro="" textlink="">
      <xdr:nvSpPr>
        <xdr:cNvPr id="79" name="楕円 78">
          <a:extLst>
            <a:ext uri="{FF2B5EF4-FFF2-40B4-BE49-F238E27FC236}">
              <a16:creationId xmlns:a16="http://schemas.microsoft.com/office/drawing/2014/main" id="{382E780E-F975-4F00-8DED-2E3E6556E395}"/>
            </a:ext>
          </a:extLst>
        </xdr:cNvPr>
        <xdr:cNvSpPr/>
      </xdr:nvSpPr>
      <xdr:spPr>
        <a:xfrm>
          <a:off x="1079500" y="576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158496</xdr:rowOff>
    </xdr:from>
    <xdr:to>
      <xdr:col>10</xdr:col>
      <xdr:colOff>114300</xdr:colOff>
      <xdr:row>34</xdr:row>
      <xdr:rowOff>30480</xdr:rowOff>
    </xdr:to>
    <xdr:cxnSp macro="">
      <xdr:nvCxnSpPr>
        <xdr:cNvPr id="80" name="直線コネクタ 79">
          <a:extLst>
            <a:ext uri="{FF2B5EF4-FFF2-40B4-BE49-F238E27FC236}">
              <a16:creationId xmlns:a16="http://schemas.microsoft.com/office/drawing/2014/main" id="{EED4434E-7789-46FA-8972-F3E2BF437D86}"/>
            </a:ext>
          </a:extLst>
        </xdr:cNvPr>
        <xdr:cNvCxnSpPr/>
      </xdr:nvCxnSpPr>
      <xdr:spPr>
        <a:xfrm>
          <a:off x="1130300" y="581634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166133</xdr:rowOff>
    </xdr:from>
    <xdr:ext cx="405111" cy="259045"/>
    <xdr:sp macro="" textlink="">
      <xdr:nvSpPr>
        <xdr:cNvPr id="81" name="n_1aveValue【道路】&#10;有形固定資産減価償却率">
          <a:extLst>
            <a:ext uri="{FF2B5EF4-FFF2-40B4-BE49-F238E27FC236}">
              <a16:creationId xmlns:a16="http://schemas.microsoft.com/office/drawing/2014/main" id="{DD9E9E79-7687-47E1-96DE-0DDBA543B0EF}"/>
            </a:ext>
          </a:extLst>
        </xdr:cNvPr>
        <xdr:cNvSpPr txBox="1"/>
      </xdr:nvSpPr>
      <xdr:spPr>
        <a:xfrm>
          <a:off x="3582044" y="6338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147845</xdr:rowOff>
    </xdr:from>
    <xdr:ext cx="405111" cy="259045"/>
    <xdr:sp macro="" textlink="">
      <xdr:nvSpPr>
        <xdr:cNvPr id="82" name="n_2aveValue【道路】&#10;有形固定資産減価償却率">
          <a:extLst>
            <a:ext uri="{FF2B5EF4-FFF2-40B4-BE49-F238E27FC236}">
              <a16:creationId xmlns:a16="http://schemas.microsoft.com/office/drawing/2014/main" id="{B507FFD6-6631-48CA-AD49-2654791A0853}"/>
            </a:ext>
          </a:extLst>
        </xdr:cNvPr>
        <xdr:cNvSpPr txBox="1"/>
      </xdr:nvSpPr>
      <xdr:spPr>
        <a:xfrm>
          <a:off x="2705744" y="63200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127271</xdr:rowOff>
    </xdr:from>
    <xdr:ext cx="405111" cy="259045"/>
    <xdr:sp macro="" textlink="">
      <xdr:nvSpPr>
        <xdr:cNvPr id="83" name="n_3aveValue【道路】&#10;有形固定資産減価償却率">
          <a:extLst>
            <a:ext uri="{FF2B5EF4-FFF2-40B4-BE49-F238E27FC236}">
              <a16:creationId xmlns:a16="http://schemas.microsoft.com/office/drawing/2014/main" id="{F8803019-2976-4D2C-ABC5-54730D6DA0AC}"/>
            </a:ext>
          </a:extLst>
        </xdr:cNvPr>
        <xdr:cNvSpPr txBox="1"/>
      </xdr:nvSpPr>
      <xdr:spPr>
        <a:xfrm>
          <a:off x="1816744" y="6299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99839</xdr:rowOff>
    </xdr:from>
    <xdr:ext cx="405111" cy="259045"/>
    <xdr:sp macro="" textlink="">
      <xdr:nvSpPr>
        <xdr:cNvPr id="84" name="n_4aveValue【道路】&#10;有形固定資産減価償却率">
          <a:extLst>
            <a:ext uri="{FF2B5EF4-FFF2-40B4-BE49-F238E27FC236}">
              <a16:creationId xmlns:a16="http://schemas.microsoft.com/office/drawing/2014/main" id="{EC17AF25-5465-4F80-A223-B4023783B977}"/>
            </a:ext>
          </a:extLst>
        </xdr:cNvPr>
        <xdr:cNvSpPr txBox="1"/>
      </xdr:nvSpPr>
      <xdr:spPr>
        <a:xfrm>
          <a:off x="927744" y="6272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4081</xdr:rowOff>
    </xdr:from>
    <xdr:ext cx="405111" cy="259045"/>
    <xdr:sp macro="" textlink="">
      <xdr:nvSpPr>
        <xdr:cNvPr id="85" name="n_1mainValue【道路】&#10;有形固定資産減価償却率">
          <a:extLst>
            <a:ext uri="{FF2B5EF4-FFF2-40B4-BE49-F238E27FC236}">
              <a16:creationId xmlns:a16="http://schemas.microsoft.com/office/drawing/2014/main" id="{A8DAF401-380E-4F57-BFB0-23B84689B824}"/>
            </a:ext>
          </a:extLst>
        </xdr:cNvPr>
        <xdr:cNvSpPr txBox="1"/>
      </xdr:nvSpPr>
      <xdr:spPr>
        <a:xfrm>
          <a:off x="3582044" y="566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141241</xdr:rowOff>
    </xdr:from>
    <xdr:ext cx="405111" cy="259045"/>
    <xdr:sp macro="" textlink="">
      <xdr:nvSpPr>
        <xdr:cNvPr id="86" name="n_2mainValue【道路】&#10;有形固定資産減価償却率">
          <a:extLst>
            <a:ext uri="{FF2B5EF4-FFF2-40B4-BE49-F238E27FC236}">
              <a16:creationId xmlns:a16="http://schemas.microsoft.com/office/drawing/2014/main" id="{C5B453F8-30A7-443F-801C-9961CCDC1E45}"/>
            </a:ext>
          </a:extLst>
        </xdr:cNvPr>
        <xdr:cNvSpPr txBox="1"/>
      </xdr:nvSpPr>
      <xdr:spPr>
        <a:xfrm>
          <a:off x="2705744" y="562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97807</xdr:rowOff>
    </xdr:from>
    <xdr:ext cx="405111" cy="259045"/>
    <xdr:sp macro="" textlink="">
      <xdr:nvSpPr>
        <xdr:cNvPr id="87" name="n_3mainValue【道路】&#10;有形固定資産減価償却率">
          <a:extLst>
            <a:ext uri="{FF2B5EF4-FFF2-40B4-BE49-F238E27FC236}">
              <a16:creationId xmlns:a16="http://schemas.microsoft.com/office/drawing/2014/main" id="{21D22A21-1746-48A5-B07B-FD37E5D6DE65}"/>
            </a:ext>
          </a:extLst>
        </xdr:cNvPr>
        <xdr:cNvSpPr txBox="1"/>
      </xdr:nvSpPr>
      <xdr:spPr>
        <a:xfrm>
          <a:off x="1816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54373</xdr:rowOff>
    </xdr:from>
    <xdr:ext cx="405111" cy="259045"/>
    <xdr:sp macro="" textlink="">
      <xdr:nvSpPr>
        <xdr:cNvPr id="88" name="n_4mainValue【道路】&#10;有形固定資産減価償却率">
          <a:extLst>
            <a:ext uri="{FF2B5EF4-FFF2-40B4-BE49-F238E27FC236}">
              <a16:creationId xmlns:a16="http://schemas.microsoft.com/office/drawing/2014/main" id="{3D0954BB-8C7B-4581-A86C-EBF7596B6101}"/>
            </a:ext>
          </a:extLst>
        </xdr:cNvPr>
        <xdr:cNvSpPr txBox="1"/>
      </xdr:nvSpPr>
      <xdr:spPr>
        <a:xfrm>
          <a:off x="927744" y="554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5FBE2752-1EC9-4127-9248-E077948C8F47}"/>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9A33A15B-6D02-4B28-9BC0-A1FA1BBE0E15}"/>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DFBA6B38-83B7-42CA-9004-AB6222B3C5A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B6794164-5DEB-4268-975A-0AA594F40B7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636AF9EE-D540-4B71-B5B4-54BB44C1362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3545AC19-965F-43F9-B321-765FE239DCB6}"/>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D9292A67-0D9A-49A2-803B-52F46BD86E4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76AFBE54-9F02-4EEF-BDC2-9AB6A08475B3}"/>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A3197739-71E1-48CA-A276-D38D18CB5EA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17B47B27-F8C2-40E0-9F02-96A1A789DE9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6B5F487B-5071-4ECD-B163-D188991AD9C4}"/>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155E294F-1903-4E17-A943-56F17EF7608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15EB9A18-DD5C-4BB2-BD9A-9489831FA434}"/>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2" name="テキスト ボックス 101">
          <a:extLst>
            <a:ext uri="{FF2B5EF4-FFF2-40B4-BE49-F238E27FC236}">
              <a16:creationId xmlns:a16="http://schemas.microsoft.com/office/drawing/2014/main" id="{B04EF4FE-8E6A-483A-903F-54FC2C7330ED}"/>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D6B33457-2BD1-405F-A94D-D5D0C285381C}"/>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255090C1-BCC4-40E0-9AC3-CE70EB555035}"/>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A399E94A-612F-45C1-A7C6-ECE2BA288B0D}"/>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20A233C2-F123-4CD0-9D22-7EEEAFD91E4B}"/>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9965C685-1E9C-4A42-BDD3-5945E03FB159}"/>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439E9027-7753-41D7-B520-F1D875FFE5B6}"/>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DC71B395-6A79-4C7B-A7E7-DDE1554F7D7C}"/>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D10979B3-45F6-425A-850C-7B8FDC0B23AE}"/>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E8A38167-FDA9-4DF4-9AE4-CC09BA10F37C}"/>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118548</xdr:rowOff>
    </xdr:from>
    <xdr:to>
      <xdr:col>54</xdr:col>
      <xdr:colOff>189865</xdr:colOff>
      <xdr:row>41</xdr:row>
      <xdr:rowOff>148857</xdr:rowOff>
    </xdr:to>
    <xdr:cxnSp macro="">
      <xdr:nvCxnSpPr>
        <xdr:cNvPr id="112" name="直線コネクタ 111">
          <a:extLst>
            <a:ext uri="{FF2B5EF4-FFF2-40B4-BE49-F238E27FC236}">
              <a16:creationId xmlns:a16="http://schemas.microsoft.com/office/drawing/2014/main" id="{15E96F88-4534-4492-BE3B-D1D308664BA9}"/>
            </a:ext>
          </a:extLst>
        </xdr:cNvPr>
        <xdr:cNvCxnSpPr/>
      </xdr:nvCxnSpPr>
      <xdr:spPr>
        <a:xfrm flipV="1">
          <a:off x="10476865" y="5947848"/>
          <a:ext cx="0" cy="1230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152684</xdr:rowOff>
    </xdr:from>
    <xdr:ext cx="469744" cy="259045"/>
    <xdr:sp macro="" textlink="">
      <xdr:nvSpPr>
        <xdr:cNvPr id="113" name="【道路】&#10;一人当たり延長最小値テキスト">
          <a:extLst>
            <a:ext uri="{FF2B5EF4-FFF2-40B4-BE49-F238E27FC236}">
              <a16:creationId xmlns:a16="http://schemas.microsoft.com/office/drawing/2014/main" id="{04CAF114-3A5D-4426-989F-D40910555D23}"/>
            </a:ext>
          </a:extLst>
        </xdr:cNvPr>
        <xdr:cNvSpPr txBox="1"/>
      </xdr:nvSpPr>
      <xdr:spPr>
        <a:xfrm>
          <a:off x="10515600" y="7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148857</xdr:rowOff>
    </xdr:from>
    <xdr:to>
      <xdr:col>55</xdr:col>
      <xdr:colOff>88900</xdr:colOff>
      <xdr:row>41</xdr:row>
      <xdr:rowOff>148857</xdr:rowOff>
    </xdr:to>
    <xdr:cxnSp macro="">
      <xdr:nvCxnSpPr>
        <xdr:cNvPr id="114" name="直線コネクタ 113">
          <a:extLst>
            <a:ext uri="{FF2B5EF4-FFF2-40B4-BE49-F238E27FC236}">
              <a16:creationId xmlns:a16="http://schemas.microsoft.com/office/drawing/2014/main" id="{E4640DB3-F828-4699-9B8A-947281EEEEDC}"/>
            </a:ext>
          </a:extLst>
        </xdr:cNvPr>
        <xdr:cNvCxnSpPr/>
      </xdr:nvCxnSpPr>
      <xdr:spPr>
        <a:xfrm>
          <a:off x="10388600" y="7178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65225</xdr:rowOff>
    </xdr:from>
    <xdr:ext cx="534377" cy="259045"/>
    <xdr:sp macro="" textlink="">
      <xdr:nvSpPr>
        <xdr:cNvPr id="115" name="【道路】&#10;一人当たり延長最大値テキスト">
          <a:extLst>
            <a:ext uri="{FF2B5EF4-FFF2-40B4-BE49-F238E27FC236}">
              <a16:creationId xmlns:a16="http://schemas.microsoft.com/office/drawing/2014/main" id="{9CB1C94F-1C33-493E-95C0-95B158FBDC86}"/>
            </a:ext>
          </a:extLst>
        </xdr:cNvPr>
        <xdr:cNvSpPr txBox="1"/>
      </xdr:nvSpPr>
      <xdr:spPr>
        <a:xfrm>
          <a:off x="10515600" y="5723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118548</xdr:rowOff>
    </xdr:from>
    <xdr:to>
      <xdr:col>55</xdr:col>
      <xdr:colOff>88900</xdr:colOff>
      <xdr:row>34</xdr:row>
      <xdr:rowOff>118548</xdr:rowOff>
    </xdr:to>
    <xdr:cxnSp macro="">
      <xdr:nvCxnSpPr>
        <xdr:cNvPr id="116" name="直線コネクタ 115">
          <a:extLst>
            <a:ext uri="{FF2B5EF4-FFF2-40B4-BE49-F238E27FC236}">
              <a16:creationId xmlns:a16="http://schemas.microsoft.com/office/drawing/2014/main" id="{4E7F3E33-D364-4F0C-899C-3BA3FC9F64A6}"/>
            </a:ext>
          </a:extLst>
        </xdr:cNvPr>
        <xdr:cNvCxnSpPr/>
      </xdr:nvCxnSpPr>
      <xdr:spPr>
        <a:xfrm>
          <a:off x="10388600" y="5947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108646</xdr:rowOff>
    </xdr:from>
    <xdr:ext cx="534377" cy="259045"/>
    <xdr:sp macro="" textlink="">
      <xdr:nvSpPr>
        <xdr:cNvPr id="117" name="【道路】&#10;一人当たり延長平均値テキスト">
          <a:extLst>
            <a:ext uri="{FF2B5EF4-FFF2-40B4-BE49-F238E27FC236}">
              <a16:creationId xmlns:a16="http://schemas.microsoft.com/office/drawing/2014/main" id="{13BE03E4-387D-4FAE-ADA3-28BB8D23376E}"/>
            </a:ext>
          </a:extLst>
        </xdr:cNvPr>
        <xdr:cNvSpPr txBox="1"/>
      </xdr:nvSpPr>
      <xdr:spPr>
        <a:xfrm>
          <a:off x="10515600" y="66237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85769</xdr:rowOff>
    </xdr:from>
    <xdr:to>
      <xdr:col>55</xdr:col>
      <xdr:colOff>50800</xdr:colOff>
      <xdr:row>40</xdr:row>
      <xdr:rowOff>15919</xdr:rowOff>
    </xdr:to>
    <xdr:sp macro="" textlink="">
      <xdr:nvSpPr>
        <xdr:cNvPr id="118" name="フローチャート: 判断 117">
          <a:extLst>
            <a:ext uri="{FF2B5EF4-FFF2-40B4-BE49-F238E27FC236}">
              <a16:creationId xmlns:a16="http://schemas.microsoft.com/office/drawing/2014/main" id="{288D9922-0AD1-4EFB-8AB5-52ABE9ABE8EC}"/>
            </a:ext>
          </a:extLst>
        </xdr:cNvPr>
        <xdr:cNvSpPr/>
      </xdr:nvSpPr>
      <xdr:spPr>
        <a:xfrm>
          <a:off x="10426700" y="677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36</xdr:row>
      <xdr:rowOff>154312</xdr:rowOff>
    </xdr:from>
    <xdr:to>
      <xdr:col>50</xdr:col>
      <xdr:colOff>165100</xdr:colOff>
      <xdr:row>37</xdr:row>
      <xdr:rowOff>84462</xdr:rowOff>
    </xdr:to>
    <xdr:sp macro="" textlink="">
      <xdr:nvSpPr>
        <xdr:cNvPr id="119" name="フローチャート: 判断 118">
          <a:extLst>
            <a:ext uri="{FF2B5EF4-FFF2-40B4-BE49-F238E27FC236}">
              <a16:creationId xmlns:a16="http://schemas.microsoft.com/office/drawing/2014/main" id="{F770987C-734A-41FD-B369-3C276F2603D5}"/>
            </a:ext>
          </a:extLst>
        </xdr:cNvPr>
        <xdr:cNvSpPr/>
      </xdr:nvSpPr>
      <xdr:spPr>
        <a:xfrm>
          <a:off x="9588500" y="632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36</xdr:row>
      <xdr:rowOff>122555</xdr:rowOff>
    </xdr:from>
    <xdr:to>
      <xdr:col>46</xdr:col>
      <xdr:colOff>38100</xdr:colOff>
      <xdr:row>37</xdr:row>
      <xdr:rowOff>52705</xdr:rowOff>
    </xdr:to>
    <xdr:sp macro="" textlink="">
      <xdr:nvSpPr>
        <xdr:cNvPr id="120" name="フローチャート: 判断 119">
          <a:extLst>
            <a:ext uri="{FF2B5EF4-FFF2-40B4-BE49-F238E27FC236}">
              <a16:creationId xmlns:a16="http://schemas.microsoft.com/office/drawing/2014/main" id="{5939428B-5060-4611-BF7D-6A3EFFAD8566}"/>
            </a:ext>
          </a:extLst>
        </xdr:cNvPr>
        <xdr:cNvSpPr/>
      </xdr:nvSpPr>
      <xdr:spPr>
        <a:xfrm>
          <a:off x="86995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4331</xdr:rowOff>
    </xdr:from>
    <xdr:to>
      <xdr:col>41</xdr:col>
      <xdr:colOff>101600</xdr:colOff>
      <xdr:row>37</xdr:row>
      <xdr:rowOff>105931</xdr:rowOff>
    </xdr:to>
    <xdr:sp macro="" textlink="">
      <xdr:nvSpPr>
        <xdr:cNvPr id="121" name="フローチャート: 判断 120">
          <a:extLst>
            <a:ext uri="{FF2B5EF4-FFF2-40B4-BE49-F238E27FC236}">
              <a16:creationId xmlns:a16="http://schemas.microsoft.com/office/drawing/2014/main" id="{757FCF59-1597-4EAB-BC98-2CCB79B4D739}"/>
            </a:ext>
          </a:extLst>
        </xdr:cNvPr>
        <xdr:cNvSpPr/>
      </xdr:nvSpPr>
      <xdr:spPr>
        <a:xfrm>
          <a:off x="7810500" y="634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156940</xdr:rowOff>
    </xdr:from>
    <xdr:to>
      <xdr:col>36</xdr:col>
      <xdr:colOff>165100</xdr:colOff>
      <xdr:row>40</xdr:row>
      <xdr:rowOff>87090</xdr:rowOff>
    </xdr:to>
    <xdr:sp macro="" textlink="">
      <xdr:nvSpPr>
        <xdr:cNvPr id="122" name="フローチャート: 判断 121">
          <a:extLst>
            <a:ext uri="{FF2B5EF4-FFF2-40B4-BE49-F238E27FC236}">
              <a16:creationId xmlns:a16="http://schemas.microsoft.com/office/drawing/2014/main" id="{ACA6936E-C6B2-4A04-B382-6996E57D7D67}"/>
            </a:ext>
          </a:extLst>
        </xdr:cNvPr>
        <xdr:cNvSpPr/>
      </xdr:nvSpPr>
      <xdr:spPr>
        <a:xfrm>
          <a:off x="6921500" y="684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EED38D17-7766-4DB4-8170-A57C7FC1355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712AA0B7-A17A-438E-9DA1-DF3B028EF56C}"/>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03ACE0E-0ACC-46F3-B448-763B8E2B90E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5A9C5F29-D2D2-4AD3-92FC-C16F63D20E9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4E86AC74-69F6-405F-9B7C-6A5464A1467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127412</xdr:rowOff>
    </xdr:from>
    <xdr:to>
      <xdr:col>55</xdr:col>
      <xdr:colOff>50800</xdr:colOff>
      <xdr:row>40</xdr:row>
      <xdr:rowOff>57562</xdr:rowOff>
    </xdr:to>
    <xdr:sp macro="" textlink="">
      <xdr:nvSpPr>
        <xdr:cNvPr id="128" name="楕円 127">
          <a:extLst>
            <a:ext uri="{FF2B5EF4-FFF2-40B4-BE49-F238E27FC236}">
              <a16:creationId xmlns:a16="http://schemas.microsoft.com/office/drawing/2014/main" id="{3AEE6F93-5DD5-4324-9FED-2C9B40A76048}"/>
            </a:ext>
          </a:extLst>
        </xdr:cNvPr>
        <xdr:cNvSpPr/>
      </xdr:nvSpPr>
      <xdr:spPr>
        <a:xfrm>
          <a:off x="10426700" y="681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105839</xdr:rowOff>
    </xdr:from>
    <xdr:ext cx="534377" cy="259045"/>
    <xdr:sp macro="" textlink="">
      <xdr:nvSpPr>
        <xdr:cNvPr id="129" name="【道路】&#10;一人当たり延長該当値テキスト">
          <a:extLst>
            <a:ext uri="{FF2B5EF4-FFF2-40B4-BE49-F238E27FC236}">
              <a16:creationId xmlns:a16="http://schemas.microsoft.com/office/drawing/2014/main" id="{A9C47A97-6765-4BC3-80A3-3037D28B0A33}"/>
            </a:ext>
          </a:extLst>
        </xdr:cNvPr>
        <xdr:cNvSpPr txBox="1"/>
      </xdr:nvSpPr>
      <xdr:spPr>
        <a:xfrm>
          <a:off x="10515600" y="679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133890</xdr:rowOff>
    </xdr:from>
    <xdr:to>
      <xdr:col>50</xdr:col>
      <xdr:colOff>165100</xdr:colOff>
      <xdr:row>40</xdr:row>
      <xdr:rowOff>64040</xdr:rowOff>
    </xdr:to>
    <xdr:sp macro="" textlink="">
      <xdr:nvSpPr>
        <xdr:cNvPr id="130" name="楕円 129">
          <a:extLst>
            <a:ext uri="{FF2B5EF4-FFF2-40B4-BE49-F238E27FC236}">
              <a16:creationId xmlns:a16="http://schemas.microsoft.com/office/drawing/2014/main" id="{5990872F-A941-4697-829E-B6A93876FDC3}"/>
            </a:ext>
          </a:extLst>
        </xdr:cNvPr>
        <xdr:cNvSpPr/>
      </xdr:nvSpPr>
      <xdr:spPr>
        <a:xfrm>
          <a:off x="9588500" y="682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6762</xdr:rowOff>
    </xdr:from>
    <xdr:to>
      <xdr:col>55</xdr:col>
      <xdr:colOff>0</xdr:colOff>
      <xdr:row>40</xdr:row>
      <xdr:rowOff>13240</xdr:rowOff>
    </xdr:to>
    <xdr:cxnSp macro="">
      <xdr:nvCxnSpPr>
        <xdr:cNvPr id="131" name="直線コネクタ 130">
          <a:extLst>
            <a:ext uri="{FF2B5EF4-FFF2-40B4-BE49-F238E27FC236}">
              <a16:creationId xmlns:a16="http://schemas.microsoft.com/office/drawing/2014/main" id="{2083C1D3-134A-438F-AD7C-61449CAF655C}"/>
            </a:ext>
          </a:extLst>
        </xdr:cNvPr>
        <xdr:cNvCxnSpPr/>
      </xdr:nvCxnSpPr>
      <xdr:spPr>
        <a:xfrm flipV="1">
          <a:off x="9639300" y="6864762"/>
          <a:ext cx="8382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136328</xdr:rowOff>
    </xdr:from>
    <xdr:to>
      <xdr:col>46</xdr:col>
      <xdr:colOff>38100</xdr:colOff>
      <xdr:row>40</xdr:row>
      <xdr:rowOff>66478</xdr:rowOff>
    </xdr:to>
    <xdr:sp macro="" textlink="">
      <xdr:nvSpPr>
        <xdr:cNvPr id="132" name="楕円 131">
          <a:extLst>
            <a:ext uri="{FF2B5EF4-FFF2-40B4-BE49-F238E27FC236}">
              <a16:creationId xmlns:a16="http://schemas.microsoft.com/office/drawing/2014/main" id="{78EDF673-4881-4D97-8194-EFC950128C56}"/>
            </a:ext>
          </a:extLst>
        </xdr:cNvPr>
        <xdr:cNvSpPr/>
      </xdr:nvSpPr>
      <xdr:spPr>
        <a:xfrm>
          <a:off x="8699500" y="682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13240</xdr:rowOff>
    </xdr:from>
    <xdr:to>
      <xdr:col>50</xdr:col>
      <xdr:colOff>114300</xdr:colOff>
      <xdr:row>40</xdr:row>
      <xdr:rowOff>15678</xdr:rowOff>
    </xdr:to>
    <xdr:cxnSp macro="">
      <xdr:nvCxnSpPr>
        <xdr:cNvPr id="133" name="直線コネクタ 132">
          <a:extLst>
            <a:ext uri="{FF2B5EF4-FFF2-40B4-BE49-F238E27FC236}">
              <a16:creationId xmlns:a16="http://schemas.microsoft.com/office/drawing/2014/main" id="{C9A1A251-2127-4F25-8274-8C8D56844D2A}"/>
            </a:ext>
          </a:extLst>
        </xdr:cNvPr>
        <xdr:cNvCxnSpPr/>
      </xdr:nvCxnSpPr>
      <xdr:spPr>
        <a:xfrm flipV="1">
          <a:off x="8750300" y="6871240"/>
          <a:ext cx="889000" cy="2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152635</xdr:rowOff>
    </xdr:from>
    <xdr:to>
      <xdr:col>41</xdr:col>
      <xdr:colOff>101600</xdr:colOff>
      <xdr:row>39</xdr:row>
      <xdr:rowOff>82785</xdr:rowOff>
    </xdr:to>
    <xdr:sp macro="" textlink="">
      <xdr:nvSpPr>
        <xdr:cNvPr id="134" name="楕円 133">
          <a:extLst>
            <a:ext uri="{FF2B5EF4-FFF2-40B4-BE49-F238E27FC236}">
              <a16:creationId xmlns:a16="http://schemas.microsoft.com/office/drawing/2014/main" id="{E0C17B0E-69D3-47B3-9161-E286CA1F44CF}"/>
            </a:ext>
          </a:extLst>
        </xdr:cNvPr>
        <xdr:cNvSpPr/>
      </xdr:nvSpPr>
      <xdr:spPr>
        <a:xfrm>
          <a:off x="7810500" y="666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31985</xdr:rowOff>
    </xdr:from>
    <xdr:to>
      <xdr:col>45</xdr:col>
      <xdr:colOff>177800</xdr:colOff>
      <xdr:row>40</xdr:row>
      <xdr:rowOff>15678</xdr:rowOff>
    </xdr:to>
    <xdr:cxnSp macro="">
      <xdr:nvCxnSpPr>
        <xdr:cNvPr id="135" name="直線コネクタ 134">
          <a:extLst>
            <a:ext uri="{FF2B5EF4-FFF2-40B4-BE49-F238E27FC236}">
              <a16:creationId xmlns:a16="http://schemas.microsoft.com/office/drawing/2014/main" id="{9248D19E-8912-415D-9BE0-DB395090D7FC}"/>
            </a:ext>
          </a:extLst>
        </xdr:cNvPr>
        <xdr:cNvCxnSpPr/>
      </xdr:nvCxnSpPr>
      <xdr:spPr>
        <a:xfrm>
          <a:off x="7861300" y="6718535"/>
          <a:ext cx="889000" cy="155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165360</xdr:rowOff>
    </xdr:from>
    <xdr:to>
      <xdr:col>36</xdr:col>
      <xdr:colOff>165100</xdr:colOff>
      <xdr:row>39</xdr:row>
      <xdr:rowOff>95510</xdr:rowOff>
    </xdr:to>
    <xdr:sp macro="" textlink="">
      <xdr:nvSpPr>
        <xdr:cNvPr id="136" name="楕円 135">
          <a:extLst>
            <a:ext uri="{FF2B5EF4-FFF2-40B4-BE49-F238E27FC236}">
              <a16:creationId xmlns:a16="http://schemas.microsoft.com/office/drawing/2014/main" id="{3981809D-3BDB-4857-B331-5E1A793CC982}"/>
            </a:ext>
          </a:extLst>
        </xdr:cNvPr>
        <xdr:cNvSpPr/>
      </xdr:nvSpPr>
      <xdr:spPr>
        <a:xfrm>
          <a:off x="6921500" y="668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31985</xdr:rowOff>
    </xdr:from>
    <xdr:to>
      <xdr:col>41</xdr:col>
      <xdr:colOff>50800</xdr:colOff>
      <xdr:row>39</xdr:row>
      <xdr:rowOff>44710</xdr:rowOff>
    </xdr:to>
    <xdr:cxnSp macro="">
      <xdr:nvCxnSpPr>
        <xdr:cNvPr id="137" name="直線コネクタ 136">
          <a:extLst>
            <a:ext uri="{FF2B5EF4-FFF2-40B4-BE49-F238E27FC236}">
              <a16:creationId xmlns:a16="http://schemas.microsoft.com/office/drawing/2014/main" id="{FFB123A7-22C8-4D48-B4CC-C774E3A4F8A7}"/>
            </a:ext>
          </a:extLst>
        </xdr:cNvPr>
        <xdr:cNvCxnSpPr/>
      </xdr:nvCxnSpPr>
      <xdr:spPr>
        <a:xfrm flipV="1">
          <a:off x="6972300" y="6718535"/>
          <a:ext cx="889000" cy="12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100989</xdr:rowOff>
    </xdr:from>
    <xdr:ext cx="534377" cy="259045"/>
    <xdr:sp macro="" textlink="">
      <xdr:nvSpPr>
        <xdr:cNvPr id="138" name="n_1aveValue【道路】&#10;一人当たり延長">
          <a:extLst>
            <a:ext uri="{FF2B5EF4-FFF2-40B4-BE49-F238E27FC236}">
              <a16:creationId xmlns:a16="http://schemas.microsoft.com/office/drawing/2014/main" id="{8A923EB2-C31E-4A60-B51A-A01F0F1A3ACA}"/>
            </a:ext>
          </a:extLst>
        </xdr:cNvPr>
        <xdr:cNvSpPr txBox="1"/>
      </xdr:nvSpPr>
      <xdr:spPr>
        <a:xfrm>
          <a:off x="9359411" y="610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69232</xdr:rowOff>
    </xdr:from>
    <xdr:ext cx="534377" cy="259045"/>
    <xdr:sp macro="" textlink="">
      <xdr:nvSpPr>
        <xdr:cNvPr id="139" name="n_2aveValue【道路】&#10;一人当たり延長">
          <a:extLst>
            <a:ext uri="{FF2B5EF4-FFF2-40B4-BE49-F238E27FC236}">
              <a16:creationId xmlns:a16="http://schemas.microsoft.com/office/drawing/2014/main" id="{1CC64DE0-26B4-456A-9DA2-A70CB6C7507A}"/>
            </a:ext>
          </a:extLst>
        </xdr:cNvPr>
        <xdr:cNvSpPr txBox="1"/>
      </xdr:nvSpPr>
      <xdr:spPr>
        <a:xfrm>
          <a:off x="8483111" y="60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35</xdr:row>
      <xdr:rowOff>122458</xdr:rowOff>
    </xdr:from>
    <xdr:ext cx="534377" cy="259045"/>
    <xdr:sp macro="" textlink="">
      <xdr:nvSpPr>
        <xdr:cNvPr id="140" name="n_3aveValue【道路】&#10;一人当たり延長">
          <a:extLst>
            <a:ext uri="{FF2B5EF4-FFF2-40B4-BE49-F238E27FC236}">
              <a16:creationId xmlns:a16="http://schemas.microsoft.com/office/drawing/2014/main" id="{6E87A635-FFE8-4A2B-B792-926A87454168}"/>
            </a:ext>
          </a:extLst>
        </xdr:cNvPr>
        <xdr:cNvSpPr txBox="1"/>
      </xdr:nvSpPr>
      <xdr:spPr>
        <a:xfrm>
          <a:off x="7594111" y="612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78217</xdr:rowOff>
    </xdr:from>
    <xdr:ext cx="534377" cy="259045"/>
    <xdr:sp macro="" textlink="">
      <xdr:nvSpPr>
        <xdr:cNvPr id="141" name="n_4aveValue【道路】&#10;一人当たり延長">
          <a:extLst>
            <a:ext uri="{FF2B5EF4-FFF2-40B4-BE49-F238E27FC236}">
              <a16:creationId xmlns:a16="http://schemas.microsoft.com/office/drawing/2014/main" id="{D80AA905-1245-483B-84FE-674E508BACEE}"/>
            </a:ext>
          </a:extLst>
        </xdr:cNvPr>
        <xdr:cNvSpPr txBox="1"/>
      </xdr:nvSpPr>
      <xdr:spPr>
        <a:xfrm>
          <a:off x="6705111" y="6936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55167</xdr:rowOff>
    </xdr:from>
    <xdr:ext cx="534377" cy="259045"/>
    <xdr:sp macro="" textlink="">
      <xdr:nvSpPr>
        <xdr:cNvPr id="142" name="n_1mainValue【道路】&#10;一人当たり延長">
          <a:extLst>
            <a:ext uri="{FF2B5EF4-FFF2-40B4-BE49-F238E27FC236}">
              <a16:creationId xmlns:a16="http://schemas.microsoft.com/office/drawing/2014/main" id="{33435BE6-A2E5-4FC6-8C0F-5B7247B33C77}"/>
            </a:ext>
          </a:extLst>
        </xdr:cNvPr>
        <xdr:cNvSpPr txBox="1"/>
      </xdr:nvSpPr>
      <xdr:spPr>
        <a:xfrm>
          <a:off x="9359411" y="6913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57605</xdr:rowOff>
    </xdr:from>
    <xdr:ext cx="534377" cy="259045"/>
    <xdr:sp macro="" textlink="">
      <xdr:nvSpPr>
        <xdr:cNvPr id="143" name="n_2mainValue【道路】&#10;一人当たり延長">
          <a:extLst>
            <a:ext uri="{FF2B5EF4-FFF2-40B4-BE49-F238E27FC236}">
              <a16:creationId xmlns:a16="http://schemas.microsoft.com/office/drawing/2014/main" id="{C164C8E9-DE23-409A-A0F2-1DF5C8F2858F}"/>
            </a:ext>
          </a:extLst>
        </xdr:cNvPr>
        <xdr:cNvSpPr txBox="1"/>
      </xdr:nvSpPr>
      <xdr:spPr>
        <a:xfrm>
          <a:off x="8483111" y="6915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73912</xdr:rowOff>
    </xdr:from>
    <xdr:ext cx="534377" cy="259045"/>
    <xdr:sp macro="" textlink="">
      <xdr:nvSpPr>
        <xdr:cNvPr id="144" name="n_3mainValue【道路】&#10;一人当たり延長">
          <a:extLst>
            <a:ext uri="{FF2B5EF4-FFF2-40B4-BE49-F238E27FC236}">
              <a16:creationId xmlns:a16="http://schemas.microsoft.com/office/drawing/2014/main" id="{C6807BCB-36DB-410B-AC25-42BF156F67EB}"/>
            </a:ext>
          </a:extLst>
        </xdr:cNvPr>
        <xdr:cNvSpPr txBox="1"/>
      </xdr:nvSpPr>
      <xdr:spPr>
        <a:xfrm>
          <a:off x="7594111" y="6760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112037</xdr:rowOff>
    </xdr:from>
    <xdr:ext cx="534377" cy="259045"/>
    <xdr:sp macro="" textlink="">
      <xdr:nvSpPr>
        <xdr:cNvPr id="145" name="n_4mainValue【道路】&#10;一人当たり延長">
          <a:extLst>
            <a:ext uri="{FF2B5EF4-FFF2-40B4-BE49-F238E27FC236}">
              <a16:creationId xmlns:a16="http://schemas.microsoft.com/office/drawing/2014/main" id="{CD519910-DE04-4491-83B8-2B8213C9BF13}"/>
            </a:ext>
          </a:extLst>
        </xdr:cNvPr>
        <xdr:cNvSpPr txBox="1"/>
      </xdr:nvSpPr>
      <xdr:spPr>
        <a:xfrm>
          <a:off x="6705111" y="645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404F9C3D-BAD8-48A5-8B95-3F74C480B8D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9D298AF0-1973-493D-AB2F-BA143EC3385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F3726195-3E4E-4C57-9F44-FFAF96D8763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7A1B244D-D3CD-4562-B09C-3205685FBC0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41B85AB7-5BC7-4A36-9AC0-9FA3FFE8204B}"/>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8C6DF0AC-896B-4A75-B9D0-FDA4E4DE0D99}"/>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B1B539C5-D46C-4635-80BE-60EB19529C1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14237226-AA42-4E3D-98BC-1862D911DFE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2A24E0B1-41F7-4477-A2AD-7F2CC30C655C}"/>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4A38B84F-B88E-4BF8-B766-399B3AB0B7EB}"/>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B8A51295-25BC-474E-881B-99A760A22E92}"/>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64AFFC35-626F-42AE-9EDA-29102E866CB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1EE1752A-0BA1-43A4-AE5A-530445883745}"/>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EEC7711B-1186-46A1-A109-DEB270CD9D8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5EBCEA33-A12A-4C90-8C41-163A032D377F}"/>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1C09FEC0-EBD1-41EB-BD4D-E7952457C9CE}"/>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5DFA649A-F86A-4908-B976-DFDB9FF45A8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28BD5F08-DB70-441C-A7E8-1214B04E924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3F518287-C067-42B5-8A10-3E67844DAFB6}"/>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FC475094-7954-4047-8B36-1D12CC3F571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E8959A35-5DC2-4130-879C-AA820512FFED}"/>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13AEC2F3-C724-4102-87E0-2ED3518B14E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207DB87D-25BF-42DF-93CA-13B03DD5691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D72A9ABC-2D41-4A9E-8FF8-9538D69B862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F0B24586-4BD9-4AA1-A77D-E3BD7641C71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135527</xdr:rowOff>
    </xdr:to>
    <xdr:cxnSp macro="">
      <xdr:nvCxnSpPr>
        <xdr:cNvPr id="171" name="直線コネクタ 170">
          <a:extLst>
            <a:ext uri="{FF2B5EF4-FFF2-40B4-BE49-F238E27FC236}">
              <a16:creationId xmlns:a16="http://schemas.microsoft.com/office/drawing/2014/main" id="{AF8BA62A-E2F0-4199-8C5E-5DFD3A231D17}"/>
            </a:ext>
          </a:extLst>
        </xdr:cNvPr>
        <xdr:cNvCxnSpPr/>
      </xdr:nvCxnSpPr>
      <xdr:spPr>
        <a:xfrm flipV="1">
          <a:off x="4634865" y="9498330"/>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139354</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C217BD75-BDBB-4E57-A557-76F3B654EE09}"/>
            </a:ext>
          </a:extLst>
        </xdr:cNvPr>
        <xdr:cNvSpPr txBox="1"/>
      </xdr:nvSpPr>
      <xdr:spPr>
        <a:xfrm>
          <a:off x="4673600" y="10940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135527</xdr:rowOff>
    </xdr:from>
    <xdr:to>
      <xdr:col>24</xdr:col>
      <xdr:colOff>152400</xdr:colOff>
      <xdr:row>63</xdr:row>
      <xdr:rowOff>135527</xdr:rowOff>
    </xdr:to>
    <xdr:cxnSp macro="">
      <xdr:nvCxnSpPr>
        <xdr:cNvPr id="173" name="直線コネクタ 172">
          <a:extLst>
            <a:ext uri="{FF2B5EF4-FFF2-40B4-BE49-F238E27FC236}">
              <a16:creationId xmlns:a16="http://schemas.microsoft.com/office/drawing/2014/main" id="{99D7AD08-A1D5-4353-A3C2-15BB65703CFE}"/>
            </a:ext>
          </a:extLst>
        </xdr:cNvPr>
        <xdr:cNvCxnSpPr/>
      </xdr:nvCxnSpPr>
      <xdr:spPr>
        <a:xfrm>
          <a:off x="4546600" y="1093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D54AD4B6-A3EE-44A9-8413-636669ADF235}"/>
            </a:ext>
          </a:extLst>
        </xdr:cNvPr>
        <xdr:cNvSpPr txBox="1"/>
      </xdr:nvSpPr>
      <xdr:spPr>
        <a:xfrm>
          <a:off x="4673600" y="927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75" name="直線コネクタ 174">
          <a:extLst>
            <a:ext uri="{FF2B5EF4-FFF2-40B4-BE49-F238E27FC236}">
              <a16:creationId xmlns:a16="http://schemas.microsoft.com/office/drawing/2014/main" id="{543F554E-E143-4F88-9330-869F4C22B93B}"/>
            </a:ext>
          </a:extLst>
        </xdr:cNvPr>
        <xdr:cNvCxnSpPr/>
      </xdr:nvCxnSpPr>
      <xdr:spPr>
        <a:xfrm>
          <a:off x="4546600" y="949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76217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13638200-085C-477C-B082-19A0A4A544D2}"/>
            </a:ext>
          </a:extLst>
        </xdr:cNvPr>
        <xdr:cNvSpPr txBox="1"/>
      </xdr:nvSpPr>
      <xdr:spPr>
        <a:xfrm>
          <a:off x="46736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97790</xdr:rowOff>
    </xdr:from>
    <xdr:to>
      <xdr:col>24</xdr:col>
      <xdr:colOff>114300</xdr:colOff>
      <xdr:row>61</xdr:row>
      <xdr:rowOff>27940</xdr:rowOff>
    </xdr:to>
    <xdr:sp macro="" textlink="">
      <xdr:nvSpPr>
        <xdr:cNvPr id="177" name="フローチャート: 判断 176">
          <a:extLst>
            <a:ext uri="{FF2B5EF4-FFF2-40B4-BE49-F238E27FC236}">
              <a16:creationId xmlns:a16="http://schemas.microsoft.com/office/drawing/2014/main" id="{A5124103-000D-4931-9DED-00D4B9F27BD9}"/>
            </a:ext>
          </a:extLst>
        </xdr:cNvPr>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68399</xdr:rowOff>
    </xdr:from>
    <xdr:to>
      <xdr:col>20</xdr:col>
      <xdr:colOff>38100</xdr:colOff>
      <xdr:row>60</xdr:row>
      <xdr:rowOff>169999</xdr:rowOff>
    </xdr:to>
    <xdr:sp macro="" textlink="">
      <xdr:nvSpPr>
        <xdr:cNvPr id="178" name="フローチャート: 判断 177">
          <a:extLst>
            <a:ext uri="{FF2B5EF4-FFF2-40B4-BE49-F238E27FC236}">
              <a16:creationId xmlns:a16="http://schemas.microsoft.com/office/drawing/2014/main" id="{238B4F7D-6CAF-42BE-99F5-A620F5FE9114}"/>
            </a:ext>
          </a:extLst>
        </xdr:cNvPr>
        <xdr:cNvSpPr/>
      </xdr:nvSpPr>
      <xdr:spPr>
        <a:xfrm>
          <a:off x="3746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79" name="フローチャート: 判断 178">
          <a:extLst>
            <a:ext uri="{FF2B5EF4-FFF2-40B4-BE49-F238E27FC236}">
              <a16:creationId xmlns:a16="http://schemas.microsoft.com/office/drawing/2014/main" id="{7049F450-CBF8-405C-A60B-219FD4B22E68}"/>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48804</xdr:rowOff>
    </xdr:from>
    <xdr:to>
      <xdr:col>10</xdr:col>
      <xdr:colOff>165100</xdr:colOff>
      <xdr:row>60</xdr:row>
      <xdr:rowOff>150404</xdr:rowOff>
    </xdr:to>
    <xdr:sp macro="" textlink="">
      <xdr:nvSpPr>
        <xdr:cNvPr id="180" name="フローチャート: 判断 179">
          <a:extLst>
            <a:ext uri="{FF2B5EF4-FFF2-40B4-BE49-F238E27FC236}">
              <a16:creationId xmlns:a16="http://schemas.microsoft.com/office/drawing/2014/main" id="{08F2DE4F-559E-4630-875E-2906205DBCCC}"/>
            </a:ext>
          </a:extLst>
        </xdr:cNvPr>
        <xdr:cNvSpPr/>
      </xdr:nvSpPr>
      <xdr:spPr>
        <a:xfrm>
          <a:off x="1968500" y="1033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16147</xdr:rowOff>
    </xdr:from>
    <xdr:to>
      <xdr:col>6</xdr:col>
      <xdr:colOff>38100</xdr:colOff>
      <xdr:row>60</xdr:row>
      <xdr:rowOff>117747</xdr:rowOff>
    </xdr:to>
    <xdr:sp macro="" textlink="">
      <xdr:nvSpPr>
        <xdr:cNvPr id="181" name="フローチャート: 判断 180">
          <a:extLst>
            <a:ext uri="{FF2B5EF4-FFF2-40B4-BE49-F238E27FC236}">
              <a16:creationId xmlns:a16="http://schemas.microsoft.com/office/drawing/2014/main" id="{FFC87092-30BB-4530-8D18-E022247CF71B}"/>
            </a:ext>
          </a:extLst>
        </xdr:cNvPr>
        <xdr:cNvSpPr/>
      </xdr:nvSpPr>
      <xdr:spPr>
        <a:xfrm>
          <a:off x="1079500" y="1030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E16989CE-6F92-4BD8-A8EE-E674BE93B13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D3D673-8F5F-4740-8188-C955786C44C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575E4913-55E6-4AA7-B52F-4D1BAECC751F}"/>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2F277F9-C527-48CE-B84D-0C22BAAB7BF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4A9763C5-0076-46C0-9881-80D048CB7EF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87993</xdr:rowOff>
    </xdr:from>
    <xdr:to>
      <xdr:col>24</xdr:col>
      <xdr:colOff>114300</xdr:colOff>
      <xdr:row>61</xdr:row>
      <xdr:rowOff>18143</xdr:rowOff>
    </xdr:to>
    <xdr:sp macro="" textlink="">
      <xdr:nvSpPr>
        <xdr:cNvPr id="187" name="楕円 186">
          <a:extLst>
            <a:ext uri="{FF2B5EF4-FFF2-40B4-BE49-F238E27FC236}">
              <a16:creationId xmlns:a16="http://schemas.microsoft.com/office/drawing/2014/main" id="{BB35675F-0860-491B-B85B-D84D7D2645AE}"/>
            </a:ext>
          </a:extLst>
        </xdr:cNvPr>
        <xdr:cNvSpPr/>
      </xdr:nvSpPr>
      <xdr:spPr>
        <a:xfrm>
          <a:off x="4584700" y="103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110870</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CDC6D8F2-3AB2-4203-B7B8-76B556A12085}"/>
            </a:ext>
          </a:extLst>
        </xdr:cNvPr>
        <xdr:cNvSpPr txBox="1"/>
      </xdr:nvSpPr>
      <xdr:spPr>
        <a:xfrm>
          <a:off x="4673600" y="10226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83094</xdr:rowOff>
    </xdr:from>
    <xdr:to>
      <xdr:col>20</xdr:col>
      <xdr:colOff>38100</xdr:colOff>
      <xdr:row>61</xdr:row>
      <xdr:rowOff>13244</xdr:rowOff>
    </xdr:to>
    <xdr:sp macro="" textlink="">
      <xdr:nvSpPr>
        <xdr:cNvPr id="189" name="楕円 188">
          <a:extLst>
            <a:ext uri="{FF2B5EF4-FFF2-40B4-BE49-F238E27FC236}">
              <a16:creationId xmlns:a16="http://schemas.microsoft.com/office/drawing/2014/main" id="{10FB4C23-BBBE-44A5-9BEB-61B396B393A8}"/>
            </a:ext>
          </a:extLst>
        </xdr:cNvPr>
        <xdr:cNvSpPr/>
      </xdr:nvSpPr>
      <xdr:spPr>
        <a:xfrm>
          <a:off x="3746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133894</xdr:rowOff>
    </xdr:from>
    <xdr:to>
      <xdr:col>24</xdr:col>
      <xdr:colOff>63500</xdr:colOff>
      <xdr:row>60</xdr:row>
      <xdr:rowOff>138793</xdr:rowOff>
    </xdr:to>
    <xdr:cxnSp macro="">
      <xdr:nvCxnSpPr>
        <xdr:cNvPr id="190" name="直線コネクタ 189">
          <a:extLst>
            <a:ext uri="{FF2B5EF4-FFF2-40B4-BE49-F238E27FC236}">
              <a16:creationId xmlns:a16="http://schemas.microsoft.com/office/drawing/2014/main" id="{B84C0142-0C6E-49B7-B0AA-223D57890D8F}"/>
            </a:ext>
          </a:extLst>
        </xdr:cNvPr>
        <xdr:cNvCxnSpPr/>
      </xdr:nvCxnSpPr>
      <xdr:spPr>
        <a:xfrm>
          <a:off x="3797300" y="10420894"/>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76563</xdr:rowOff>
    </xdr:from>
    <xdr:to>
      <xdr:col>15</xdr:col>
      <xdr:colOff>101600</xdr:colOff>
      <xdr:row>61</xdr:row>
      <xdr:rowOff>6713</xdr:rowOff>
    </xdr:to>
    <xdr:sp macro="" textlink="">
      <xdr:nvSpPr>
        <xdr:cNvPr id="191" name="楕円 190">
          <a:extLst>
            <a:ext uri="{FF2B5EF4-FFF2-40B4-BE49-F238E27FC236}">
              <a16:creationId xmlns:a16="http://schemas.microsoft.com/office/drawing/2014/main" id="{3E66C6CF-1B49-4680-9D92-3011F2FE05F8}"/>
            </a:ext>
          </a:extLst>
        </xdr:cNvPr>
        <xdr:cNvSpPr/>
      </xdr:nvSpPr>
      <xdr:spPr>
        <a:xfrm>
          <a:off x="2857500" y="1036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127363</xdr:rowOff>
    </xdr:from>
    <xdr:to>
      <xdr:col>19</xdr:col>
      <xdr:colOff>177800</xdr:colOff>
      <xdr:row>60</xdr:row>
      <xdr:rowOff>133894</xdr:rowOff>
    </xdr:to>
    <xdr:cxnSp macro="">
      <xdr:nvCxnSpPr>
        <xdr:cNvPr id="192" name="直線コネクタ 191">
          <a:extLst>
            <a:ext uri="{FF2B5EF4-FFF2-40B4-BE49-F238E27FC236}">
              <a16:creationId xmlns:a16="http://schemas.microsoft.com/office/drawing/2014/main" id="{14D24B3E-0AEC-48B3-A0BE-5E2B879A81C7}"/>
            </a:ext>
          </a:extLst>
        </xdr:cNvPr>
        <xdr:cNvCxnSpPr/>
      </xdr:nvCxnSpPr>
      <xdr:spPr>
        <a:xfrm>
          <a:off x="2908300" y="104143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93" name="楕円 192">
          <a:extLst>
            <a:ext uri="{FF2B5EF4-FFF2-40B4-BE49-F238E27FC236}">
              <a16:creationId xmlns:a16="http://schemas.microsoft.com/office/drawing/2014/main" id="{0ECA47C6-41AB-4A21-BB74-1C629B6664DF}"/>
            </a:ext>
          </a:extLst>
        </xdr:cNvPr>
        <xdr:cNvSpPr/>
      </xdr:nvSpPr>
      <xdr:spPr>
        <a:xfrm>
          <a:off x="1968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107769</xdr:rowOff>
    </xdr:from>
    <xdr:to>
      <xdr:col>15</xdr:col>
      <xdr:colOff>50800</xdr:colOff>
      <xdr:row>60</xdr:row>
      <xdr:rowOff>127363</xdr:rowOff>
    </xdr:to>
    <xdr:cxnSp macro="">
      <xdr:nvCxnSpPr>
        <xdr:cNvPr id="194" name="直線コネクタ 193">
          <a:extLst>
            <a:ext uri="{FF2B5EF4-FFF2-40B4-BE49-F238E27FC236}">
              <a16:creationId xmlns:a16="http://schemas.microsoft.com/office/drawing/2014/main" id="{D7C3A232-9A8D-4AE6-9FFA-BA9D12F56210}"/>
            </a:ext>
          </a:extLst>
        </xdr:cNvPr>
        <xdr:cNvCxnSpPr/>
      </xdr:nvCxnSpPr>
      <xdr:spPr>
        <a:xfrm>
          <a:off x="2019300" y="1039476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42273</xdr:rowOff>
    </xdr:from>
    <xdr:to>
      <xdr:col>6</xdr:col>
      <xdr:colOff>38100</xdr:colOff>
      <xdr:row>60</xdr:row>
      <xdr:rowOff>143873</xdr:rowOff>
    </xdr:to>
    <xdr:sp macro="" textlink="">
      <xdr:nvSpPr>
        <xdr:cNvPr id="195" name="楕円 194">
          <a:extLst>
            <a:ext uri="{FF2B5EF4-FFF2-40B4-BE49-F238E27FC236}">
              <a16:creationId xmlns:a16="http://schemas.microsoft.com/office/drawing/2014/main" id="{1C7010BE-1BA3-4C9C-8F8A-F01B840FA24C}"/>
            </a:ext>
          </a:extLst>
        </xdr:cNvPr>
        <xdr:cNvSpPr/>
      </xdr:nvSpPr>
      <xdr:spPr>
        <a:xfrm>
          <a:off x="1079500" y="1032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93073</xdr:rowOff>
    </xdr:from>
    <xdr:to>
      <xdr:col>10</xdr:col>
      <xdr:colOff>114300</xdr:colOff>
      <xdr:row>60</xdr:row>
      <xdr:rowOff>107769</xdr:rowOff>
    </xdr:to>
    <xdr:cxnSp macro="">
      <xdr:nvCxnSpPr>
        <xdr:cNvPr id="196" name="直線コネクタ 195">
          <a:extLst>
            <a:ext uri="{FF2B5EF4-FFF2-40B4-BE49-F238E27FC236}">
              <a16:creationId xmlns:a16="http://schemas.microsoft.com/office/drawing/2014/main" id="{261E66B0-4C1D-44CA-B270-0FD033284D1D}"/>
            </a:ext>
          </a:extLst>
        </xdr:cNvPr>
        <xdr:cNvCxnSpPr/>
      </xdr:nvCxnSpPr>
      <xdr:spPr>
        <a:xfrm>
          <a:off x="1130300" y="10380073"/>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15076</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F02EF878-015F-4E90-90B6-8C642F13F61F}"/>
            </a:ext>
          </a:extLst>
        </xdr:cNvPr>
        <xdr:cNvSpPr txBox="1"/>
      </xdr:nvSpPr>
      <xdr:spPr>
        <a:xfrm>
          <a:off x="35820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D5F7B5DA-6CDB-43BD-8628-EB71BE41644B}"/>
            </a:ext>
          </a:extLst>
        </xdr:cNvPr>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166931</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AAAA092E-4CF0-42F4-A1E3-8620C5993C78}"/>
            </a:ext>
          </a:extLst>
        </xdr:cNvPr>
        <xdr:cNvSpPr txBox="1"/>
      </xdr:nvSpPr>
      <xdr:spPr>
        <a:xfrm>
          <a:off x="1816744" y="1011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134274</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BE8C633C-78EC-4C59-8DA2-392AB0E81D21}"/>
            </a:ext>
          </a:extLst>
        </xdr:cNvPr>
        <xdr:cNvSpPr txBox="1"/>
      </xdr:nvSpPr>
      <xdr:spPr>
        <a:xfrm>
          <a:off x="9277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4371</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1C4C5AE6-F46A-4716-8CE5-96519CCA6ED1}"/>
            </a:ext>
          </a:extLst>
        </xdr:cNvPr>
        <xdr:cNvSpPr txBox="1"/>
      </xdr:nvSpPr>
      <xdr:spPr>
        <a:xfrm>
          <a:off x="35820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169290</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A68C1CF-F264-4226-917A-0FF4FECAA673}"/>
            </a:ext>
          </a:extLst>
        </xdr:cNvPr>
        <xdr:cNvSpPr txBox="1"/>
      </xdr:nvSpPr>
      <xdr:spPr>
        <a:xfrm>
          <a:off x="2705744" y="1045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C95A9B97-30FB-4E83-8695-CAD53EB4CC02}"/>
            </a:ext>
          </a:extLst>
        </xdr:cNvPr>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135000</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F419913A-0471-41D4-90FD-04FA56446206}"/>
            </a:ext>
          </a:extLst>
        </xdr:cNvPr>
        <xdr:cNvSpPr txBox="1"/>
      </xdr:nvSpPr>
      <xdr:spPr>
        <a:xfrm>
          <a:off x="927744" y="10422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6C24A81A-807D-4865-A0AF-845F53CDB23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1EE0AFF5-F551-478B-A5FC-5DF2A15046D9}"/>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A22659BB-3B38-4CA6-AE48-50E596E5ABC3}"/>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1D46D11F-4416-4CD8-B611-5EEC1D21A89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E6C09E8F-0930-4CC1-BB04-3BD64263DE5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74F036B5-DFA8-4891-8F9A-69023D4DC6F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4D3968B0-3FE2-4BB5-A101-9031B79BAFD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4660B628-034D-42C8-A7C6-6CD8E7AEEE1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37E4528D-B0CD-47EE-99D6-FBCDD379518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A7DBC822-004E-46DB-ACBD-CBE4F55C850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C1CDAF17-610B-4B19-AD5D-1EA49AFE1E5F}"/>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1DBF6009-AD63-42D8-8339-37874176AB33}"/>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5EEA1221-45AC-43D1-BAED-E0566DAB7CD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8" name="テキスト ボックス 217">
          <a:extLst>
            <a:ext uri="{FF2B5EF4-FFF2-40B4-BE49-F238E27FC236}">
              <a16:creationId xmlns:a16="http://schemas.microsoft.com/office/drawing/2014/main" id="{80E1E31F-A1F0-41FD-8BFF-DF66F756D1B1}"/>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F7A15343-86CA-4A3D-8483-BEF05F2CA881}"/>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0" name="テキスト ボックス 219">
          <a:extLst>
            <a:ext uri="{FF2B5EF4-FFF2-40B4-BE49-F238E27FC236}">
              <a16:creationId xmlns:a16="http://schemas.microsoft.com/office/drawing/2014/main" id="{B70AA912-0554-4AF7-B3FB-794BEDC58B06}"/>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585DF624-0BD9-42DE-9387-AD0F8A47C67A}"/>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2" name="テキスト ボックス 221">
          <a:extLst>
            <a:ext uri="{FF2B5EF4-FFF2-40B4-BE49-F238E27FC236}">
              <a16:creationId xmlns:a16="http://schemas.microsoft.com/office/drawing/2014/main" id="{AE6A5450-4211-4E5B-B01C-BF7F507BE0B8}"/>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F994513-ED52-4685-A437-41025D1546A7}"/>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4" name="テキスト ボックス 223">
          <a:extLst>
            <a:ext uri="{FF2B5EF4-FFF2-40B4-BE49-F238E27FC236}">
              <a16:creationId xmlns:a16="http://schemas.microsoft.com/office/drawing/2014/main" id="{70195708-8FCC-4E9F-BA96-11815D641131}"/>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C0932FD8-4DDC-48DA-980A-1A9E5750413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6" name="テキスト ボックス 225">
          <a:extLst>
            <a:ext uri="{FF2B5EF4-FFF2-40B4-BE49-F238E27FC236}">
              <a16:creationId xmlns:a16="http://schemas.microsoft.com/office/drawing/2014/main" id="{BFBE7894-6750-43C3-9B6C-1CFEC0F68593}"/>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E514DD24-F478-4A87-943B-2C2A4E8B37F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33157</xdr:rowOff>
    </xdr:from>
    <xdr:to>
      <xdr:col>54</xdr:col>
      <xdr:colOff>189865</xdr:colOff>
      <xdr:row>64</xdr:row>
      <xdr:rowOff>73013</xdr:rowOff>
    </xdr:to>
    <xdr:cxnSp macro="">
      <xdr:nvCxnSpPr>
        <xdr:cNvPr id="228" name="直線コネクタ 227">
          <a:extLst>
            <a:ext uri="{FF2B5EF4-FFF2-40B4-BE49-F238E27FC236}">
              <a16:creationId xmlns:a16="http://schemas.microsoft.com/office/drawing/2014/main" id="{45748AE9-C779-4E43-A15F-6A8942C9F113}"/>
            </a:ext>
          </a:extLst>
        </xdr:cNvPr>
        <xdr:cNvCxnSpPr/>
      </xdr:nvCxnSpPr>
      <xdr:spPr>
        <a:xfrm flipV="1">
          <a:off x="10476865" y="9462907"/>
          <a:ext cx="0" cy="158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76840</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6D5CE72D-5E35-4D4B-8605-E8CD409BAC95}"/>
            </a:ext>
          </a:extLst>
        </xdr:cNvPr>
        <xdr:cNvSpPr txBox="1"/>
      </xdr:nvSpPr>
      <xdr:spPr>
        <a:xfrm>
          <a:off x="10515600" y="11049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73013</xdr:rowOff>
    </xdr:from>
    <xdr:to>
      <xdr:col>55</xdr:col>
      <xdr:colOff>88900</xdr:colOff>
      <xdr:row>64</xdr:row>
      <xdr:rowOff>73013</xdr:rowOff>
    </xdr:to>
    <xdr:cxnSp macro="">
      <xdr:nvCxnSpPr>
        <xdr:cNvPr id="230" name="直線コネクタ 229">
          <a:extLst>
            <a:ext uri="{FF2B5EF4-FFF2-40B4-BE49-F238E27FC236}">
              <a16:creationId xmlns:a16="http://schemas.microsoft.com/office/drawing/2014/main" id="{7AC4A552-C9D6-4EC5-9139-4049BDBF48FF}"/>
            </a:ext>
          </a:extLst>
        </xdr:cNvPr>
        <xdr:cNvCxnSpPr/>
      </xdr:nvCxnSpPr>
      <xdr:spPr>
        <a:xfrm>
          <a:off x="10388600" y="1104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151284</xdr:rowOff>
    </xdr:from>
    <xdr:ext cx="690189" cy="259045"/>
    <xdr:sp macro="" textlink="">
      <xdr:nvSpPr>
        <xdr:cNvPr id="231" name="【橋りょう・トンネル】&#10;一人当たり有形固定資産（償却資産）額最大値テキスト">
          <a:extLst>
            <a:ext uri="{FF2B5EF4-FFF2-40B4-BE49-F238E27FC236}">
              <a16:creationId xmlns:a16="http://schemas.microsoft.com/office/drawing/2014/main" id="{E52B1532-5A28-4998-87BA-298807C60224}"/>
            </a:ext>
          </a:extLst>
        </xdr:cNvPr>
        <xdr:cNvSpPr txBox="1"/>
      </xdr:nvSpPr>
      <xdr:spPr>
        <a:xfrm>
          <a:off x="10515600" y="92381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33157</xdr:rowOff>
    </xdr:from>
    <xdr:to>
      <xdr:col>55</xdr:col>
      <xdr:colOff>88900</xdr:colOff>
      <xdr:row>55</xdr:row>
      <xdr:rowOff>33157</xdr:rowOff>
    </xdr:to>
    <xdr:cxnSp macro="">
      <xdr:nvCxnSpPr>
        <xdr:cNvPr id="232" name="直線コネクタ 231">
          <a:extLst>
            <a:ext uri="{FF2B5EF4-FFF2-40B4-BE49-F238E27FC236}">
              <a16:creationId xmlns:a16="http://schemas.microsoft.com/office/drawing/2014/main" id="{F21A9665-CF3D-47E2-BFB2-CA516AE294FF}"/>
            </a:ext>
          </a:extLst>
        </xdr:cNvPr>
        <xdr:cNvCxnSpPr/>
      </xdr:nvCxnSpPr>
      <xdr:spPr>
        <a:xfrm>
          <a:off x="10388600" y="9462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148669</xdr:rowOff>
    </xdr:from>
    <xdr:ext cx="599010" cy="259045"/>
    <xdr:sp macro="" textlink="">
      <xdr:nvSpPr>
        <xdr:cNvPr id="233" name="【橋りょう・トンネル】&#10;一人当たり有形固定資産（償却資産）額平均値テキスト">
          <a:extLst>
            <a:ext uri="{FF2B5EF4-FFF2-40B4-BE49-F238E27FC236}">
              <a16:creationId xmlns:a16="http://schemas.microsoft.com/office/drawing/2014/main" id="{6131EA5F-A310-4B5A-8370-C10961D99A3E}"/>
            </a:ext>
          </a:extLst>
        </xdr:cNvPr>
        <xdr:cNvSpPr txBox="1"/>
      </xdr:nvSpPr>
      <xdr:spPr>
        <a:xfrm>
          <a:off x="10515600" y="106071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170242</xdr:rowOff>
    </xdr:from>
    <xdr:to>
      <xdr:col>55</xdr:col>
      <xdr:colOff>50800</xdr:colOff>
      <xdr:row>62</xdr:row>
      <xdr:rowOff>100392</xdr:rowOff>
    </xdr:to>
    <xdr:sp macro="" textlink="">
      <xdr:nvSpPr>
        <xdr:cNvPr id="234" name="フローチャート: 判断 233">
          <a:extLst>
            <a:ext uri="{FF2B5EF4-FFF2-40B4-BE49-F238E27FC236}">
              <a16:creationId xmlns:a16="http://schemas.microsoft.com/office/drawing/2014/main" id="{6476C942-2A36-4EAC-9649-EAFA041229DC}"/>
            </a:ext>
          </a:extLst>
        </xdr:cNvPr>
        <xdr:cNvSpPr/>
      </xdr:nvSpPr>
      <xdr:spPr>
        <a:xfrm>
          <a:off x="10426700" y="1062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5701</xdr:rowOff>
    </xdr:from>
    <xdr:to>
      <xdr:col>50</xdr:col>
      <xdr:colOff>165100</xdr:colOff>
      <xdr:row>61</xdr:row>
      <xdr:rowOff>107301</xdr:rowOff>
    </xdr:to>
    <xdr:sp macro="" textlink="">
      <xdr:nvSpPr>
        <xdr:cNvPr id="235" name="フローチャート: 判断 234">
          <a:extLst>
            <a:ext uri="{FF2B5EF4-FFF2-40B4-BE49-F238E27FC236}">
              <a16:creationId xmlns:a16="http://schemas.microsoft.com/office/drawing/2014/main" id="{6407BAB5-C2BD-4E61-9564-C96FA9AFAAAC}"/>
            </a:ext>
          </a:extLst>
        </xdr:cNvPr>
        <xdr:cNvSpPr/>
      </xdr:nvSpPr>
      <xdr:spPr>
        <a:xfrm>
          <a:off x="9588500" y="1046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24012</xdr:rowOff>
    </xdr:from>
    <xdr:to>
      <xdr:col>46</xdr:col>
      <xdr:colOff>38100</xdr:colOff>
      <xdr:row>61</xdr:row>
      <xdr:rowOff>125612</xdr:rowOff>
    </xdr:to>
    <xdr:sp macro="" textlink="">
      <xdr:nvSpPr>
        <xdr:cNvPr id="236" name="フローチャート: 判断 235">
          <a:extLst>
            <a:ext uri="{FF2B5EF4-FFF2-40B4-BE49-F238E27FC236}">
              <a16:creationId xmlns:a16="http://schemas.microsoft.com/office/drawing/2014/main" id="{782C44DA-84D1-4FA3-8867-EB337EA6F491}"/>
            </a:ext>
          </a:extLst>
        </xdr:cNvPr>
        <xdr:cNvSpPr/>
      </xdr:nvSpPr>
      <xdr:spPr>
        <a:xfrm>
          <a:off x="8699500" y="1048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7588</xdr:rowOff>
    </xdr:from>
    <xdr:to>
      <xdr:col>41</xdr:col>
      <xdr:colOff>101600</xdr:colOff>
      <xdr:row>61</xdr:row>
      <xdr:rowOff>109188</xdr:rowOff>
    </xdr:to>
    <xdr:sp macro="" textlink="">
      <xdr:nvSpPr>
        <xdr:cNvPr id="237" name="フローチャート: 判断 236">
          <a:extLst>
            <a:ext uri="{FF2B5EF4-FFF2-40B4-BE49-F238E27FC236}">
              <a16:creationId xmlns:a16="http://schemas.microsoft.com/office/drawing/2014/main" id="{E660C753-E472-4B91-870F-DCB403E5DAF8}"/>
            </a:ext>
          </a:extLst>
        </xdr:cNvPr>
        <xdr:cNvSpPr/>
      </xdr:nvSpPr>
      <xdr:spPr>
        <a:xfrm>
          <a:off x="7810500" y="1046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49133</xdr:rowOff>
    </xdr:from>
    <xdr:to>
      <xdr:col>36</xdr:col>
      <xdr:colOff>165100</xdr:colOff>
      <xdr:row>61</xdr:row>
      <xdr:rowOff>150733</xdr:rowOff>
    </xdr:to>
    <xdr:sp macro="" textlink="">
      <xdr:nvSpPr>
        <xdr:cNvPr id="238" name="フローチャート: 判断 237">
          <a:extLst>
            <a:ext uri="{FF2B5EF4-FFF2-40B4-BE49-F238E27FC236}">
              <a16:creationId xmlns:a16="http://schemas.microsoft.com/office/drawing/2014/main" id="{83A12B9A-BC2E-4229-A2A4-2EC7D849EACF}"/>
            </a:ext>
          </a:extLst>
        </xdr:cNvPr>
        <xdr:cNvSpPr/>
      </xdr:nvSpPr>
      <xdr:spPr>
        <a:xfrm>
          <a:off x="6921500" y="1050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F9F89C0A-C3DD-4E55-904D-FABE2141808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C1722D4C-1639-4421-BD49-3535A5DC3283}"/>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4DFA2D1A-B12A-4B2D-84AD-98129041232F}"/>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8CE00B97-49E4-4D46-8519-0FC2CBE3487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4DF9D8BD-D24C-4E64-8799-D1925ACC96AB}"/>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24785</xdr:rowOff>
    </xdr:from>
    <xdr:to>
      <xdr:col>55</xdr:col>
      <xdr:colOff>50800</xdr:colOff>
      <xdr:row>60</xdr:row>
      <xdr:rowOff>126385</xdr:rowOff>
    </xdr:to>
    <xdr:sp macro="" textlink="">
      <xdr:nvSpPr>
        <xdr:cNvPr id="244" name="楕円 243">
          <a:extLst>
            <a:ext uri="{FF2B5EF4-FFF2-40B4-BE49-F238E27FC236}">
              <a16:creationId xmlns:a16="http://schemas.microsoft.com/office/drawing/2014/main" id="{2249AD98-31A0-4DDC-AF68-A7AA44BDC565}"/>
            </a:ext>
          </a:extLst>
        </xdr:cNvPr>
        <xdr:cNvSpPr/>
      </xdr:nvSpPr>
      <xdr:spPr>
        <a:xfrm>
          <a:off x="10426700" y="1031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47662</xdr:rowOff>
    </xdr:from>
    <xdr:ext cx="599010" cy="259045"/>
    <xdr:sp macro="" textlink="">
      <xdr:nvSpPr>
        <xdr:cNvPr id="245" name="【橋りょう・トンネル】&#10;一人当たり有形固定資産（償却資産）額該当値テキスト">
          <a:extLst>
            <a:ext uri="{FF2B5EF4-FFF2-40B4-BE49-F238E27FC236}">
              <a16:creationId xmlns:a16="http://schemas.microsoft.com/office/drawing/2014/main" id="{379612C7-04F1-4177-90B4-DB6365709791}"/>
            </a:ext>
          </a:extLst>
        </xdr:cNvPr>
        <xdr:cNvSpPr txBox="1"/>
      </xdr:nvSpPr>
      <xdr:spPr>
        <a:xfrm>
          <a:off x="10515600" y="1016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30387</xdr:rowOff>
    </xdr:from>
    <xdr:to>
      <xdr:col>50</xdr:col>
      <xdr:colOff>165100</xdr:colOff>
      <xdr:row>60</xdr:row>
      <xdr:rowOff>131987</xdr:rowOff>
    </xdr:to>
    <xdr:sp macro="" textlink="">
      <xdr:nvSpPr>
        <xdr:cNvPr id="246" name="楕円 245">
          <a:extLst>
            <a:ext uri="{FF2B5EF4-FFF2-40B4-BE49-F238E27FC236}">
              <a16:creationId xmlns:a16="http://schemas.microsoft.com/office/drawing/2014/main" id="{7A844AF8-3CEF-4F54-988E-923127DF31AE}"/>
            </a:ext>
          </a:extLst>
        </xdr:cNvPr>
        <xdr:cNvSpPr/>
      </xdr:nvSpPr>
      <xdr:spPr>
        <a:xfrm>
          <a:off x="9588500" y="103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75585</xdr:rowOff>
    </xdr:from>
    <xdr:to>
      <xdr:col>55</xdr:col>
      <xdr:colOff>0</xdr:colOff>
      <xdr:row>60</xdr:row>
      <xdr:rowOff>81187</xdr:rowOff>
    </xdr:to>
    <xdr:cxnSp macro="">
      <xdr:nvCxnSpPr>
        <xdr:cNvPr id="247" name="直線コネクタ 246">
          <a:extLst>
            <a:ext uri="{FF2B5EF4-FFF2-40B4-BE49-F238E27FC236}">
              <a16:creationId xmlns:a16="http://schemas.microsoft.com/office/drawing/2014/main" id="{2989F9EC-2F32-4760-840A-909C6D23CBAB}"/>
            </a:ext>
          </a:extLst>
        </xdr:cNvPr>
        <xdr:cNvCxnSpPr/>
      </xdr:nvCxnSpPr>
      <xdr:spPr>
        <a:xfrm flipV="1">
          <a:off x="9639300" y="10362585"/>
          <a:ext cx="838200" cy="5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43390</xdr:rowOff>
    </xdr:from>
    <xdr:to>
      <xdr:col>46</xdr:col>
      <xdr:colOff>38100</xdr:colOff>
      <xdr:row>60</xdr:row>
      <xdr:rowOff>144990</xdr:rowOff>
    </xdr:to>
    <xdr:sp macro="" textlink="">
      <xdr:nvSpPr>
        <xdr:cNvPr id="248" name="楕円 247">
          <a:extLst>
            <a:ext uri="{FF2B5EF4-FFF2-40B4-BE49-F238E27FC236}">
              <a16:creationId xmlns:a16="http://schemas.microsoft.com/office/drawing/2014/main" id="{40365A31-A169-4B1C-94A5-8EC6E9177EE2}"/>
            </a:ext>
          </a:extLst>
        </xdr:cNvPr>
        <xdr:cNvSpPr/>
      </xdr:nvSpPr>
      <xdr:spPr>
        <a:xfrm>
          <a:off x="8699500" y="10330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81187</xdr:rowOff>
    </xdr:from>
    <xdr:to>
      <xdr:col>50</xdr:col>
      <xdr:colOff>114300</xdr:colOff>
      <xdr:row>60</xdr:row>
      <xdr:rowOff>94190</xdr:rowOff>
    </xdr:to>
    <xdr:cxnSp macro="">
      <xdr:nvCxnSpPr>
        <xdr:cNvPr id="249" name="直線コネクタ 248">
          <a:extLst>
            <a:ext uri="{FF2B5EF4-FFF2-40B4-BE49-F238E27FC236}">
              <a16:creationId xmlns:a16="http://schemas.microsoft.com/office/drawing/2014/main" id="{3A45D83A-6EE5-49A7-BFF8-E91FF0977E23}"/>
            </a:ext>
          </a:extLst>
        </xdr:cNvPr>
        <xdr:cNvCxnSpPr/>
      </xdr:nvCxnSpPr>
      <xdr:spPr>
        <a:xfrm flipV="1">
          <a:off x="8750300" y="10368187"/>
          <a:ext cx="889000" cy="1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70659</xdr:rowOff>
    </xdr:from>
    <xdr:to>
      <xdr:col>41</xdr:col>
      <xdr:colOff>101600</xdr:colOff>
      <xdr:row>61</xdr:row>
      <xdr:rowOff>809</xdr:rowOff>
    </xdr:to>
    <xdr:sp macro="" textlink="">
      <xdr:nvSpPr>
        <xdr:cNvPr id="250" name="楕円 249">
          <a:extLst>
            <a:ext uri="{FF2B5EF4-FFF2-40B4-BE49-F238E27FC236}">
              <a16:creationId xmlns:a16="http://schemas.microsoft.com/office/drawing/2014/main" id="{341C4C46-D971-4977-B00E-3235EC0C963B}"/>
            </a:ext>
          </a:extLst>
        </xdr:cNvPr>
        <xdr:cNvSpPr/>
      </xdr:nvSpPr>
      <xdr:spPr>
        <a:xfrm>
          <a:off x="7810500" y="1035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94190</xdr:rowOff>
    </xdr:from>
    <xdr:to>
      <xdr:col>45</xdr:col>
      <xdr:colOff>177800</xdr:colOff>
      <xdr:row>60</xdr:row>
      <xdr:rowOff>121459</xdr:rowOff>
    </xdr:to>
    <xdr:cxnSp macro="">
      <xdr:nvCxnSpPr>
        <xdr:cNvPr id="251" name="直線コネクタ 250">
          <a:extLst>
            <a:ext uri="{FF2B5EF4-FFF2-40B4-BE49-F238E27FC236}">
              <a16:creationId xmlns:a16="http://schemas.microsoft.com/office/drawing/2014/main" id="{C5B58F98-8FE8-4277-9A85-477CA64E9977}"/>
            </a:ext>
          </a:extLst>
        </xdr:cNvPr>
        <xdr:cNvCxnSpPr/>
      </xdr:nvCxnSpPr>
      <xdr:spPr>
        <a:xfrm flipV="1">
          <a:off x="7861300" y="10381190"/>
          <a:ext cx="889000" cy="27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87426</xdr:rowOff>
    </xdr:from>
    <xdr:to>
      <xdr:col>36</xdr:col>
      <xdr:colOff>165100</xdr:colOff>
      <xdr:row>61</xdr:row>
      <xdr:rowOff>17576</xdr:rowOff>
    </xdr:to>
    <xdr:sp macro="" textlink="">
      <xdr:nvSpPr>
        <xdr:cNvPr id="252" name="楕円 251">
          <a:extLst>
            <a:ext uri="{FF2B5EF4-FFF2-40B4-BE49-F238E27FC236}">
              <a16:creationId xmlns:a16="http://schemas.microsoft.com/office/drawing/2014/main" id="{853F769F-B6BD-4442-8D96-32ABC35A8E7A}"/>
            </a:ext>
          </a:extLst>
        </xdr:cNvPr>
        <xdr:cNvSpPr/>
      </xdr:nvSpPr>
      <xdr:spPr>
        <a:xfrm>
          <a:off x="6921500" y="1037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121459</xdr:rowOff>
    </xdr:from>
    <xdr:to>
      <xdr:col>41</xdr:col>
      <xdr:colOff>50800</xdr:colOff>
      <xdr:row>60</xdr:row>
      <xdr:rowOff>138226</xdr:rowOff>
    </xdr:to>
    <xdr:cxnSp macro="">
      <xdr:nvCxnSpPr>
        <xdr:cNvPr id="253" name="直線コネクタ 252">
          <a:extLst>
            <a:ext uri="{FF2B5EF4-FFF2-40B4-BE49-F238E27FC236}">
              <a16:creationId xmlns:a16="http://schemas.microsoft.com/office/drawing/2014/main" id="{F06A4E1E-02A0-428F-8470-18D387AD0AB8}"/>
            </a:ext>
          </a:extLst>
        </xdr:cNvPr>
        <xdr:cNvCxnSpPr/>
      </xdr:nvCxnSpPr>
      <xdr:spPr>
        <a:xfrm flipV="1">
          <a:off x="6972300" y="10408459"/>
          <a:ext cx="889000" cy="16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98428</xdr:rowOff>
    </xdr:from>
    <xdr:ext cx="599010" cy="259045"/>
    <xdr:sp macro="" textlink="">
      <xdr:nvSpPr>
        <xdr:cNvPr id="254" name="n_1aveValue【橋りょう・トンネル】&#10;一人当たり有形固定資産（償却資産）額">
          <a:extLst>
            <a:ext uri="{FF2B5EF4-FFF2-40B4-BE49-F238E27FC236}">
              <a16:creationId xmlns:a16="http://schemas.microsoft.com/office/drawing/2014/main" id="{3CC4FB9F-0E6B-4B58-A238-E0729B330F1B}"/>
            </a:ext>
          </a:extLst>
        </xdr:cNvPr>
        <xdr:cNvSpPr txBox="1"/>
      </xdr:nvSpPr>
      <xdr:spPr>
        <a:xfrm>
          <a:off x="9327095" y="10556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116739</xdr:rowOff>
    </xdr:from>
    <xdr:ext cx="599010" cy="259045"/>
    <xdr:sp macro="" textlink="">
      <xdr:nvSpPr>
        <xdr:cNvPr id="255" name="n_2aveValue【橋りょう・トンネル】&#10;一人当たり有形固定資産（償却資産）額">
          <a:extLst>
            <a:ext uri="{FF2B5EF4-FFF2-40B4-BE49-F238E27FC236}">
              <a16:creationId xmlns:a16="http://schemas.microsoft.com/office/drawing/2014/main" id="{79AD5141-982E-4659-8624-09B538D98CF7}"/>
            </a:ext>
          </a:extLst>
        </xdr:cNvPr>
        <xdr:cNvSpPr txBox="1"/>
      </xdr:nvSpPr>
      <xdr:spPr>
        <a:xfrm>
          <a:off x="8450795" y="10575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100315</xdr:rowOff>
    </xdr:from>
    <xdr:ext cx="599010" cy="259045"/>
    <xdr:sp macro="" textlink="">
      <xdr:nvSpPr>
        <xdr:cNvPr id="256" name="n_3aveValue【橋りょう・トンネル】&#10;一人当たり有形固定資産（償却資産）額">
          <a:extLst>
            <a:ext uri="{FF2B5EF4-FFF2-40B4-BE49-F238E27FC236}">
              <a16:creationId xmlns:a16="http://schemas.microsoft.com/office/drawing/2014/main" id="{42EB8624-3B97-419D-9A53-556638C00ED6}"/>
            </a:ext>
          </a:extLst>
        </xdr:cNvPr>
        <xdr:cNvSpPr txBox="1"/>
      </xdr:nvSpPr>
      <xdr:spPr>
        <a:xfrm>
          <a:off x="7561795" y="10558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141860</xdr:rowOff>
    </xdr:from>
    <xdr:ext cx="599010" cy="259045"/>
    <xdr:sp macro="" textlink="">
      <xdr:nvSpPr>
        <xdr:cNvPr id="257" name="n_4aveValue【橋りょう・トンネル】&#10;一人当たり有形固定資産（償却資産）額">
          <a:extLst>
            <a:ext uri="{FF2B5EF4-FFF2-40B4-BE49-F238E27FC236}">
              <a16:creationId xmlns:a16="http://schemas.microsoft.com/office/drawing/2014/main" id="{2599A32F-1D3C-4A58-8CA3-543E43AECC56}"/>
            </a:ext>
          </a:extLst>
        </xdr:cNvPr>
        <xdr:cNvSpPr txBox="1"/>
      </xdr:nvSpPr>
      <xdr:spPr>
        <a:xfrm>
          <a:off x="6672795" y="10600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58</xdr:row>
      <xdr:rowOff>148514</xdr:rowOff>
    </xdr:from>
    <xdr:ext cx="599010" cy="259045"/>
    <xdr:sp macro="" textlink="">
      <xdr:nvSpPr>
        <xdr:cNvPr id="258" name="n_1mainValue【橋りょう・トンネル】&#10;一人当たり有形固定資産（償却資産）額">
          <a:extLst>
            <a:ext uri="{FF2B5EF4-FFF2-40B4-BE49-F238E27FC236}">
              <a16:creationId xmlns:a16="http://schemas.microsoft.com/office/drawing/2014/main" id="{80EE95D6-F05A-44E2-BAEB-B41DEAED2F16}"/>
            </a:ext>
          </a:extLst>
        </xdr:cNvPr>
        <xdr:cNvSpPr txBox="1"/>
      </xdr:nvSpPr>
      <xdr:spPr>
        <a:xfrm>
          <a:off x="9327095" y="10092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161517</xdr:rowOff>
    </xdr:from>
    <xdr:ext cx="599010" cy="259045"/>
    <xdr:sp macro="" textlink="">
      <xdr:nvSpPr>
        <xdr:cNvPr id="259" name="n_2mainValue【橋りょう・トンネル】&#10;一人当たり有形固定資産（償却資産）額">
          <a:extLst>
            <a:ext uri="{FF2B5EF4-FFF2-40B4-BE49-F238E27FC236}">
              <a16:creationId xmlns:a16="http://schemas.microsoft.com/office/drawing/2014/main" id="{53495E68-BAD3-49D0-8F82-704A69E29FBE}"/>
            </a:ext>
          </a:extLst>
        </xdr:cNvPr>
        <xdr:cNvSpPr txBox="1"/>
      </xdr:nvSpPr>
      <xdr:spPr>
        <a:xfrm>
          <a:off x="8450795" y="10105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17336</xdr:rowOff>
    </xdr:from>
    <xdr:ext cx="599010" cy="259045"/>
    <xdr:sp macro="" textlink="">
      <xdr:nvSpPr>
        <xdr:cNvPr id="260" name="n_3mainValue【橋りょう・トンネル】&#10;一人当たり有形固定資産（償却資産）額">
          <a:extLst>
            <a:ext uri="{FF2B5EF4-FFF2-40B4-BE49-F238E27FC236}">
              <a16:creationId xmlns:a16="http://schemas.microsoft.com/office/drawing/2014/main" id="{C53575C7-5A06-47AD-A763-C943F33D127C}"/>
            </a:ext>
          </a:extLst>
        </xdr:cNvPr>
        <xdr:cNvSpPr txBox="1"/>
      </xdr:nvSpPr>
      <xdr:spPr>
        <a:xfrm>
          <a:off x="7561795" y="10132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34103</xdr:rowOff>
    </xdr:from>
    <xdr:ext cx="599010" cy="259045"/>
    <xdr:sp macro="" textlink="">
      <xdr:nvSpPr>
        <xdr:cNvPr id="261" name="n_4mainValue【橋りょう・トンネル】&#10;一人当たり有形固定資産（償却資産）額">
          <a:extLst>
            <a:ext uri="{FF2B5EF4-FFF2-40B4-BE49-F238E27FC236}">
              <a16:creationId xmlns:a16="http://schemas.microsoft.com/office/drawing/2014/main" id="{4A90D468-B955-4C9A-AFCC-8B42BB21D5B2}"/>
            </a:ext>
          </a:extLst>
        </xdr:cNvPr>
        <xdr:cNvSpPr txBox="1"/>
      </xdr:nvSpPr>
      <xdr:spPr>
        <a:xfrm>
          <a:off x="6672795" y="10149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4BDCCAFB-77F0-4B7C-ABDD-C9952A7E7DC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94E55347-A76C-4513-B666-CB4C5AA9C2F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2CA74FA0-B35A-4112-B96F-C03B35EEE98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737B8951-BA4B-4719-8FE9-FE0F14211B8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D9CB9DDC-A327-4CE9-AE45-28B1C4AF86E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2EAA98CB-3C6E-49E2-9FE2-2140F287AD3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8C6F5F17-DA9A-4089-A9DB-6305D60E515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16C6BF4B-9A83-480A-B1D0-4993FC3A0543}"/>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BE281F1C-D284-4FA5-9591-B98E022823B3}"/>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A5BAC39A-A10F-43A1-B30F-077D9131475B}"/>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B7EE1BC3-3A35-473A-96BA-DCB40690DE2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3" name="直線コネクタ 272">
          <a:extLst>
            <a:ext uri="{FF2B5EF4-FFF2-40B4-BE49-F238E27FC236}">
              <a16:creationId xmlns:a16="http://schemas.microsoft.com/office/drawing/2014/main" id="{2D026D3C-6004-42B1-A3DB-FE7CC71F7682}"/>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4" name="テキスト ボックス 273">
          <a:extLst>
            <a:ext uri="{FF2B5EF4-FFF2-40B4-BE49-F238E27FC236}">
              <a16:creationId xmlns:a16="http://schemas.microsoft.com/office/drawing/2014/main" id="{EE6234F5-7927-4C37-B9F4-6BC285DF4956}"/>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5" name="直線コネクタ 274">
          <a:extLst>
            <a:ext uri="{FF2B5EF4-FFF2-40B4-BE49-F238E27FC236}">
              <a16:creationId xmlns:a16="http://schemas.microsoft.com/office/drawing/2014/main" id="{80AE6FDC-B19D-493B-B9BB-8F7800ADB6B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6" name="テキスト ボックス 275">
          <a:extLst>
            <a:ext uri="{FF2B5EF4-FFF2-40B4-BE49-F238E27FC236}">
              <a16:creationId xmlns:a16="http://schemas.microsoft.com/office/drawing/2014/main" id="{B4C75A2B-598C-4AC1-BC24-255910C784E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7" name="直線コネクタ 276">
          <a:extLst>
            <a:ext uri="{FF2B5EF4-FFF2-40B4-BE49-F238E27FC236}">
              <a16:creationId xmlns:a16="http://schemas.microsoft.com/office/drawing/2014/main" id="{40EF5971-8DBD-48DA-8D8A-0497BDD2F49C}"/>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8" name="テキスト ボックス 277">
          <a:extLst>
            <a:ext uri="{FF2B5EF4-FFF2-40B4-BE49-F238E27FC236}">
              <a16:creationId xmlns:a16="http://schemas.microsoft.com/office/drawing/2014/main" id="{8EFF989E-B116-44FB-8BE0-5D495B9F7BDF}"/>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9" name="直線コネクタ 278">
          <a:extLst>
            <a:ext uri="{FF2B5EF4-FFF2-40B4-BE49-F238E27FC236}">
              <a16:creationId xmlns:a16="http://schemas.microsoft.com/office/drawing/2014/main" id="{E69C92B2-E1DC-4EF9-A810-2BB0339F980F}"/>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0" name="テキスト ボックス 279">
          <a:extLst>
            <a:ext uri="{FF2B5EF4-FFF2-40B4-BE49-F238E27FC236}">
              <a16:creationId xmlns:a16="http://schemas.microsoft.com/office/drawing/2014/main" id="{2300A9F6-1488-4738-98B0-7EDC30408EB2}"/>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1" name="直線コネクタ 280">
          <a:extLst>
            <a:ext uri="{FF2B5EF4-FFF2-40B4-BE49-F238E27FC236}">
              <a16:creationId xmlns:a16="http://schemas.microsoft.com/office/drawing/2014/main" id="{C9069312-D655-4CC7-8682-C887B3A8B7BA}"/>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2" name="テキスト ボックス 281">
          <a:extLst>
            <a:ext uri="{FF2B5EF4-FFF2-40B4-BE49-F238E27FC236}">
              <a16:creationId xmlns:a16="http://schemas.microsoft.com/office/drawing/2014/main" id="{4CD35CD2-616B-42E2-954F-D70927FEFB9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a:extLst>
            <a:ext uri="{FF2B5EF4-FFF2-40B4-BE49-F238E27FC236}">
              <a16:creationId xmlns:a16="http://schemas.microsoft.com/office/drawing/2014/main" id="{4B792D05-8D80-46B5-B360-199F3AAB2CF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4" name="テキスト ボックス 283">
          <a:extLst>
            <a:ext uri="{FF2B5EF4-FFF2-40B4-BE49-F238E27FC236}">
              <a16:creationId xmlns:a16="http://schemas.microsoft.com/office/drawing/2014/main" id="{1DA93032-E05D-43B2-BBCB-630C7BA114E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a:extLst>
            <a:ext uri="{FF2B5EF4-FFF2-40B4-BE49-F238E27FC236}">
              <a16:creationId xmlns:a16="http://schemas.microsoft.com/office/drawing/2014/main" id="{72B3948D-71ED-4784-9415-F50742F5D1D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114300</xdr:rowOff>
    </xdr:to>
    <xdr:cxnSp macro="">
      <xdr:nvCxnSpPr>
        <xdr:cNvPr id="286" name="直線コネクタ 285">
          <a:extLst>
            <a:ext uri="{FF2B5EF4-FFF2-40B4-BE49-F238E27FC236}">
              <a16:creationId xmlns:a16="http://schemas.microsoft.com/office/drawing/2014/main" id="{C07B143D-6358-45CD-B8BA-8259797EBED9}"/>
            </a:ext>
          </a:extLst>
        </xdr:cNvPr>
        <xdr:cNvCxnSpPr/>
      </xdr:nvCxnSpPr>
      <xdr:spPr>
        <a:xfrm flipV="1">
          <a:off x="4634865" y="13272136"/>
          <a:ext cx="0" cy="1586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7" name="【公営住宅】&#10;有形固定資産減価償却率最小値テキスト">
          <a:extLst>
            <a:ext uri="{FF2B5EF4-FFF2-40B4-BE49-F238E27FC236}">
              <a16:creationId xmlns:a16="http://schemas.microsoft.com/office/drawing/2014/main" id="{C87F7C59-D300-4BB6-AE7A-07D1C612CF51}"/>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8" name="直線コネクタ 287">
          <a:extLst>
            <a:ext uri="{FF2B5EF4-FFF2-40B4-BE49-F238E27FC236}">
              <a16:creationId xmlns:a16="http://schemas.microsoft.com/office/drawing/2014/main" id="{1DAD727F-55DB-4EFE-9D6C-D1648EFC300C}"/>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89" name="【公営住宅】&#10;有形固定資産減価償却率最大値テキスト">
          <a:extLst>
            <a:ext uri="{FF2B5EF4-FFF2-40B4-BE49-F238E27FC236}">
              <a16:creationId xmlns:a16="http://schemas.microsoft.com/office/drawing/2014/main" id="{8CFEEF85-15F5-48D7-B788-0467BDAEFB02}"/>
            </a:ext>
          </a:extLst>
        </xdr:cNvPr>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0" name="直線コネクタ 289">
          <a:extLst>
            <a:ext uri="{FF2B5EF4-FFF2-40B4-BE49-F238E27FC236}">
              <a16:creationId xmlns:a16="http://schemas.microsoft.com/office/drawing/2014/main" id="{E50FB0D0-D9B0-46A5-97C8-EAF79679952C}"/>
            </a:ext>
          </a:extLst>
        </xdr:cNvPr>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92091</xdr:rowOff>
    </xdr:from>
    <xdr:ext cx="405111" cy="259045"/>
    <xdr:sp macro="" textlink="">
      <xdr:nvSpPr>
        <xdr:cNvPr id="291" name="【公営住宅】&#10;有形固定資産減価償却率平均値テキスト">
          <a:extLst>
            <a:ext uri="{FF2B5EF4-FFF2-40B4-BE49-F238E27FC236}">
              <a16:creationId xmlns:a16="http://schemas.microsoft.com/office/drawing/2014/main" id="{893C61A3-4CF5-421C-8F3A-EE2261FDB1C8}"/>
            </a:ext>
          </a:extLst>
        </xdr:cNvPr>
        <xdr:cNvSpPr txBox="1"/>
      </xdr:nvSpPr>
      <xdr:spPr>
        <a:xfrm>
          <a:off x="46736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69214</xdr:rowOff>
    </xdr:from>
    <xdr:to>
      <xdr:col>24</xdr:col>
      <xdr:colOff>114300</xdr:colOff>
      <xdr:row>82</xdr:row>
      <xdr:rowOff>170814</xdr:rowOff>
    </xdr:to>
    <xdr:sp macro="" textlink="">
      <xdr:nvSpPr>
        <xdr:cNvPr id="292" name="フローチャート: 判断 291">
          <a:extLst>
            <a:ext uri="{FF2B5EF4-FFF2-40B4-BE49-F238E27FC236}">
              <a16:creationId xmlns:a16="http://schemas.microsoft.com/office/drawing/2014/main" id="{8CC87178-EDF8-4E4C-843F-318F3CA33910}"/>
            </a:ext>
          </a:extLst>
        </xdr:cNvPr>
        <xdr:cNvSpPr/>
      </xdr:nvSpPr>
      <xdr:spPr>
        <a:xfrm>
          <a:off x="4584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101600</xdr:rowOff>
    </xdr:from>
    <xdr:to>
      <xdr:col>20</xdr:col>
      <xdr:colOff>38100</xdr:colOff>
      <xdr:row>83</xdr:row>
      <xdr:rowOff>31750</xdr:rowOff>
    </xdr:to>
    <xdr:sp macro="" textlink="">
      <xdr:nvSpPr>
        <xdr:cNvPr id="293" name="フローチャート: 判断 292">
          <a:extLst>
            <a:ext uri="{FF2B5EF4-FFF2-40B4-BE49-F238E27FC236}">
              <a16:creationId xmlns:a16="http://schemas.microsoft.com/office/drawing/2014/main" id="{BA52E509-7AFB-4958-9C5C-F0E558A6B61C}"/>
            </a:ext>
          </a:extLst>
        </xdr:cNvPr>
        <xdr:cNvSpPr/>
      </xdr:nvSpPr>
      <xdr:spPr>
        <a:xfrm>
          <a:off x="3746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137795</xdr:rowOff>
    </xdr:from>
    <xdr:to>
      <xdr:col>15</xdr:col>
      <xdr:colOff>101600</xdr:colOff>
      <xdr:row>83</xdr:row>
      <xdr:rowOff>67945</xdr:rowOff>
    </xdr:to>
    <xdr:sp macro="" textlink="">
      <xdr:nvSpPr>
        <xdr:cNvPr id="294" name="フローチャート: 判断 293">
          <a:extLst>
            <a:ext uri="{FF2B5EF4-FFF2-40B4-BE49-F238E27FC236}">
              <a16:creationId xmlns:a16="http://schemas.microsoft.com/office/drawing/2014/main" id="{C081DE21-B187-45F4-95DD-5439EA831C2E}"/>
            </a:ext>
          </a:extLst>
        </xdr:cNvPr>
        <xdr:cNvSpPr/>
      </xdr:nvSpPr>
      <xdr:spPr>
        <a:xfrm>
          <a:off x="2857500" y="1419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141605</xdr:rowOff>
    </xdr:from>
    <xdr:to>
      <xdr:col>10</xdr:col>
      <xdr:colOff>165100</xdr:colOff>
      <xdr:row>83</xdr:row>
      <xdr:rowOff>71755</xdr:rowOff>
    </xdr:to>
    <xdr:sp macro="" textlink="">
      <xdr:nvSpPr>
        <xdr:cNvPr id="295" name="フローチャート: 判断 294">
          <a:extLst>
            <a:ext uri="{FF2B5EF4-FFF2-40B4-BE49-F238E27FC236}">
              <a16:creationId xmlns:a16="http://schemas.microsoft.com/office/drawing/2014/main" id="{1559B987-CEFA-4755-B97F-32E4992A999B}"/>
            </a:ext>
          </a:extLst>
        </xdr:cNvPr>
        <xdr:cNvSpPr/>
      </xdr:nvSpPr>
      <xdr:spPr>
        <a:xfrm>
          <a:off x="19685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126364</xdr:rowOff>
    </xdr:from>
    <xdr:to>
      <xdr:col>6</xdr:col>
      <xdr:colOff>38100</xdr:colOff>
      <xdr:row>83</xdr:row>
      <xdr:rowOff>56514</xdr:rowOff>
    </xdr:to>
    <xdr:sp macro="" textlink="">
      <xdr:nvSpPr>
        <xdr:cNvPr id="296" name="フローチャート: 判断 295">
          <a:extLst>
            <a:ext uri="{FF2B5EF4-FFF2-40B4-BE49-F238E27FC236}">
              <a16:creationId xmlns:a16="http://schemas.microsoft.com/office/drawing/2014/main" id="{C9B95EC4-0BBF-49A2-85D7-7DFB2BCF3A0C}"/>
            </a:ext>
          </a:extLst>
        </xdr:cNvPr>
        <xdr:cNvSpPr/>
      </xdr:nvSpPr>
      <xdr:spPr>
        <a:xfrm>
          <a:off x="1079500" y="1418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1DC03EF4-4682-4321-AC36-44F8093419C6}"/>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650087CC-2E9F-4C60-A6E8-F30D1AA5D54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19190216-FE7C-40D2-96BA-3E4CC43A6D1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B056CC1-8114-4B9C-8BE4-854B15541002}"/>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6DDE1017-4B33-4357-94D2-352E3869D96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302" name="楕円 301">
          <a:extLst>
            <a:ext uri="{FF2B5EF4-FFF2-40B4-BE49-F238E27FC236}">
              <a16:creationId xmlns:a16="http://schemas.microsoft.com/office/drawing/2014/main" id="{7D581797-AE5A-4200-8BF4-978198F31956}"/>
            </a:ext>
          </a:extLst>
        </xdr:cNvPr>
        <xdr:cNvSpPr/>
      </xdr:nvSpPr>
      <xdr:spPr>
        <a:xfrm>
          <a:off x="4584700" y="1415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78122</xdr:rowOff>
    </xdr:from>
    <xdr:ext cx="405111" cy="259045"/>
    <xdr:sp macro="" textlink="">
      <xdr:nvSpPr>
        <xdr:cNvPr id="303" name="【公営住宅】&#10;有形固定資産減価償却率該当値テキスト">
          <a:extLst>
            <a:ext uri="{FF2B5EF4-FFF2-40B4-BE49-F238E27FC236}">
              <a16:creationId xmlns:a16="http://schemas.microsoft.com/office/drawing/2014/main" id="{FF0E5125-65FC-44C2-BEEC-DE1EF60182C3}"/>
            </a:ext>
          </a:extLst>
        </xdr:cNvPr>
        <xdr:cNvSpPr txBox="1"/>
      </xdr:nvSpPr>
      <xdr:spPr>
        <a:xfrm>
          <a:off x="4673600"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65405</xdr:rowOff>
    </xdr:from>
    <xdr:to>
      <xdr:col>20</xdr:col>
      <xdr:colOff>38100</xdr:colOff>
      <xdr:row>82</xdr:row>
      <xdr:rowOff>167005</xdr:rowOff>
    </xdr:to>
    <xdr:sp macro="" textlink="">
      <xdr:nvSpPr>
        <xdr:cNvPr id="304" name="楕円 303">
          <a:extLst>
            <a:ext uri="{FF2B5EF4-FFF2-40B4-BE49-F238E27FC236}">
              <a16:creationId xmlns:a16="http://schemas.microsoft.com/office/drawing/2014/main" id="{82735C5A-206E-44E1-AC0D-19D8D22BA80C}"/>
            </a:ext>
          </a:extLst>
        </xdr:cNvPr>
        <xdr:cNvSpPr/>
      </xdr:nvSpPr>
      <xdr:spPr>
        <a:xfrm>
          <a:off x="3746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116205</xdr:rowOff>
    </xdr:from>
    <xdr:to>
      <xdr:col>24</xdr:col>
      <xdr:colOff>63500</xdr:colOff>
      <xdr:row>82</xdr:row>
      <xdr:rowOff>150495</xdr:rowOff>
    </xdr:to>
    <xdr:cxnSp macro="">
      <xdr:nvCxnSpPr>
        <xdr:cNvPr id="305" name="直線コネクタ 304">
          <a:extLst>
            <a:ext uri="{FF2B5EF4-FFF2-40B4-BE49-F238E27FC236}">
              <a16:creationId xmlns:a16="http://schemas.microsoft.com/office/drawing/2014/main" id="{0F530FDE-AAFB-4B95-BA92-9AA3DBE01993}"/>
            </a:ext>
          </a:extLst>
        </xdr:cNvPr>
        <xdr:cNvCxnSpPr/>
      </xdr:nvCxnSpPr>
      <xdr:spPr>
        <a:xfrm>
          <a:off x="3797300" y="141751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33020</xdr:rowOff>
    </xdr:from>
    <xdr:to>
      <xdr:col>15</xdr:col>
      <xdr:colOff>101600</xdr:colOff>
      <xdr:row>82</xdr:row>
      <xdr:rowOff>134620</xdr:rowOff>
    </xdr:to>
    <xdr:sp macro="" textlink="">
      <xdr:nvSpPr>
        <xdr:cNvPr id="306" name="楕円 305">
          <a:extLst>
            <a:ext uri="{FF2B5EF4-FFF2-40B4-BE49-F238E27FC236}">
              <a16:creationId xmlns:a16="http://schemas.microsoft.com/office/drawing/2014/main" id="{32143384-A558-4856-A2C4-774622EE4E0B}"/>
            </a:ext>
          </a:extLst>
        </xdr:cNvPr>
        <xdr:cNvSpPr/>
      </xdr:nvSpPr>
      <xdr:spPr>
        <a:xfrm>
          <a:off x="2857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83820</xdr:rowOff>
    </xdr:from>
    <xdr:to>
      <xdr:col>19</xdr:col>
      <xdr:colOff>177800</xdr:colOff>
      <xdr:row>82</xdr:row>
      <xdr:rowOff>116205</xdr:rowOff>
    </xdr:to>
    <xdr:cxnSp macro="">
      <xdr:nvCxnSpPr>
        <xdr:cNvPr id="307" name="直線コネクタ 306">
          <a:extLst>
            <a:ext uri="{FF2B5EF4-FFF2-40B4-BE49-F238E27FC236}">
              <a16:creationId xmlns:a16="http://schemas.microsoft.com/office/drawing/2014/main" id="{C6F10F51-B747-4067-8F93-91119DF1AFC3}"/>
            </a:ext>
          </a:extLst>
        </xdr:cNvPr>
        <xdr:cNvCxnSpPr/>
      </xdr:nvCxnSpPr>
      <xdr:spPr>
        <a:xfrm>
          <a:off x="2908300" y="141427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168275</xdr:rowOff>
    </xdr:from>
    <xdr:to>
      <xdr:col>10</xdr:col>
      <xdr:colOff>165100</xdr:colOff>
      <xdr:row>82</xdr:row>
      <xdr:rowOff>98425</xdr:rowOff>
    </xdr:to>
    <xdr:sp macro="" textlink="">
      <xdr:nvSpPr>
        <xdr:cNvPr id="308" name="楕円 307">
          <a:extLst>
            <a:ext uri="{FF2B5EF4-FFF2-40B4-BE49-F238E27FC236}">
              <a16:creationId xmlns:a16="http://schemas.microsoft.com/office/drawing/2014/main" id="{88F17CB2-E299-45A1-90E1-A676851A5229}"/>
            </a:ext>
          </a:extLst>
        </xdr:cNvPr>
        <xdr:cNvSpPr/>
      </xdr:nvSpPr>
      <xdr:spPr>
        <a:xfrm>
          <a:off x="1968500" y="140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47625</xdr:rowOff>
    </xdr:from>
    <xdr:to>
      <xdr:col>15</xdr:col>
      <xdr:colOff>50800</xdr:colOff>
      <xdr:row>82</xdr:row>
      <xdr:rowOff>83820</xdr:rowOff>
    </xdr:to>
    <xdr:cxnSp macro="">
      <xdr:nvCxnSpPr>
        <xdr:cNvPr id="309" name="直線コネクタ 308">
          <a:extLst>
            <a:ext uri="{FF2B5EF4-FFF2-40B4-BE49-F238E27FC236}">
              <a16:creationId xmlns:a16="http://schemas.microsoft.com/office/drawing/2014/main" id="{70E61095-D492-4E4E-A997-79A6C7954D2D}"/>
            </a:ext>
          </a:extLst>
        </xdr:cNvPr>
        <xdr:cNvCxnSpPr/>
      </xdr:nvCxnSpPr>
      <xdr:spPr>
        <a:xfrm>
          <a:off x="2019300" y="1410652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133986</xdr:rowOff>
    </xdr:from>
    <xdr:to>
      <xdr:col>6</xdr:col>
      <xdr:colOff>38100</xdr:colOff>
      <xdr:row>82</xdr:row>
      <xdr:rowOff>64136</xdr:rowOff>
    </xdr:to>
    <xdr:sp macro="" textlink="">
      <xdr:nvSpPr>
        <xdr:cNvPr id="310" name="楕円 309">
          <a:extLst>
            <a:ext uri="{FF2B5EF4-FFF2-40B4-BE49-F238E27FC236}">
              <a16:creationId xmlns:a16="http://schemas.microsoft.com/office/drawing/2014/main" id="{D181478E-4E29-47DB-A4FD-ACAF6EDA6463}"/>
            </a:ext>
          </a:extLst>
        </xdr:cNvPr>
        <xdr:cNvSpPr/>
      </xdr:nvSpPr>
      <xdr:spPr>
        <a:xfrm>
          <a:off x="1079500" y="1402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13336</xdr:rowOff>
    </xdr:from>
    <xdr:to>
      <xdr:col>10</xdr:col>
      <xdr:colOff>114300</xdr:colOff>
      <xdr:row>82</xdr:row>
      <xdr:rowOff>47625</xdr:rowOff>
    </xdr:to>
    <xdr:cxnSp macro="">
      <xdr:nvCxnSpPr>
        <xdr:cNvPr id="311" name="直線コネクタ 310">
          <a:extLst>
            <a:ext uri="{FF2B5EF4-FFF2-40B4-BE49-F238E27FC236}">
              <a16:creationId xmlns:a16="http://schemas.microsoft.com/office/drawing/2014/main" id="{710C772D-22ED-4584-884B-3CC15B4B1DED}"/>
            </a:ext>
          </a:extLst>
        </xdr:cNvPr>
        <xdr:cNvCxnSpPr/>
      </xdr:nvCxnSpPr>
      <xdr:spPr>
        <a:xfrm>
          <a:off x="1130300" y="14072236"/>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22877</xdr:rowOff>
    </xdr:from>
    <xdr:ext cx="405111" cy="259045"/>
    <xdr:sp macro="" textlink="">
      <xdr:nvSpPr>
        <xdr:cNvPr id="312" name="n_1aveValue【公営住宅】&#10;有形固定資産減価償却率">
          <a:extLst>
            <a:ext uri="{FF2B5EF4-FFF2-40B4-BE49-F238E27FC236}">
              <a16:creationId xmlns:a16="http://schemas.microsoft.com/office/drawing/2014/main" id="{02CACAAA-E9CC-437F-B7F1-35CFD30954A3}"/>
            </a:ext>
          </a:extLst>
        </xdr:cNvPr>
        <xdr:cNvSpPr txBox="1"/>
      </xdr:nvSpPr>
      <xdr:spPr>
        <a:xfrm>
          <a:off x="3582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59072</xdr:rowOff>
    </xdr:from>
    <xdr:ext cx="405111" cy="259045"/>
    <xdr:sp macro="" textlink="">
      <xdr:nvSpPr>
        <xdr:cNvPr id="313" name="n_2aveValue【公営住宅】&#10;有形固定資産減価償却率">
          <a:extLst>
            <a:ext uri="{FF2B5EF4-FFF2-40B4-BE49-F238E27FC236}">
              <a16:creationId xmlns:a16="http://schemas.microsoft.com/office/drawing/2014/main" id="{6319482D-3F98-4453-8014-1B9F90509861}"/>
            </a:ext>
          </a:extLst>
        </xdr:cNvPr>
        <xdr:cNvSpPr txBox="1"/>
      </xdr:nvSpPr>
      <xdr:spPr>
        <a:xfrm>
          <a:off x="2705744" y="1428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62882</xdr:rowOff>
    </xdr:from>
    <xdr:ext cx="405111" cy="259045"/>
    <xdr:sp macro="" textlink="">
      <xdr:nvSpPr>
        <xdr:cNvPr id="314" name="n_3aveValue【公営住宅】&#10;有形固定資産減価償却率">
          <a:extLst>
            <a:ext uri="{FF2B5EF4-FFF2-40B4-BE49-F238E27FC236}">
              <a16:creationId xmlns:a16="http://schemas.microsoft.com/office/drawing/2014/main" id="{D44886B0-E1C7-4790-829F-3C2B0FCF3828}"/>
            </a:ext>
          </a:extLst>
        </xdr:cNvPr>
        <xdr:cNvSpPr txBox="1"/>
      </xdr:nvSpPr>
      <xdr:spPr>
        <a:xfrm>
          <a:off x="1816744" y="1429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47641</xdr:rowOff>
    </xdr:from>
    <xdr:ext cx="405111" cy="259045"/>
    <xdr:sp macro="" textlink="">
      <xdr:nvSpPr>
        <xdr:cNvPr id="315" name="n_4aveValue【公営住宅】&#10;有形固定資産減価償却率">
          <a:extLst>
            <a:ext uri="{FF2B5EF4-FFF2-40B4-BE49-F238E27FC236}">
              <a16:creationId xmlns:a16="http://schemas.microsoft.com/office/drawing/2014/main" id="{B119F85B-9742-4CBF-9270-BFE4318662CA}"/>
            </a:ext>
          </a:extLst>
        </xdr:cNvPr>
        <xdr:cNvSpPr txBox="1"/>
      </xdr:nvSpPr>
      <xdr:spPr>
        <a:xfrm>
          <a:off x="927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12082</xdr:rowOff>
    </xdr:from>
    <xdr:ext cx="405111" cy="259045"/>
    <xdr:sp macro="" textlink="">
      <xdr:nvSpPr>
        <xdr:cNvPr id="316" name="n_1mainValue【公営住宅】&#10;有形固定資産減価償却率">
          <a:extLst>
            <a:ext uri="{FF2B5EF4-FFF2-40B4-BE49-F238E27FC236}">
              <a16:creationId xmlns:a16="http://schemas.microsoft.com/office/drawing/2014/main" id="{0DA44061-7E67-4D6B-A1B1-D7534F02F538}"/>
            </a:ext>
          </a:extLst>
        </xdr:cNvPr>
        <xdr:cNvSpPr txBox="1"/>
      </xdr:nvSpPr>
      <xdr:spPr>
        <a:xfrm>
          <a:off x="35820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151147</xdr:rowOff>
    </xdr:from>
    <xdr:ext cx="405111" cy="259045"/>
    <xdr:sp macro="" textlink="">
      <xdr:nvSpPr>
        <xdr:cNvPr id="317" name="n_2mainValue【公営住宅】&#10;有形固定資産減価償却率">
          <a:extLst>
            <a:ext uri="{FF2B5EF4-FFF2-40B4-BE49-F238E27FC236}">
              <a16:creationId xmlns:a16="http://schemas.microsoft.com/office/drawing/2014/main" id="{0C85A9CE-6EA4-4411-98FB-5C434693C62C}"/>
            </a:ext>
          </a:extLst>
        </xdr:cNvPr>
        <xdr:cNvSpPr txBox="1"/>
      </xdr:nvSpPr>
      <xdr:spPr>
        <a:xfrm>
          <a:off x="2705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114952</xdr:rowOff>
    </xdr:from>
    <xdr:ext cx="405111" cy="259045"/>
    <xdr:sp macro="" textlink="">
      <xdr:nvSpPr>
        <xdr:cNvPr id="318" name="n_3mainValue【公営住宅】&#10;有形固定資産減価償却率">
          <a:extLst>
            <a:ext uri="{FF2B5EF4-FFF2-40B4-BE49-F238E27FC236}">
              <a16:creationId xmlns:a16="http://schemas.microsoft.com/office/drawing/2014/main" id="{8BE5D556-9894-43DE-87D5-EE32A9953F43}"/>
            </a:ext>
          </a:extLst>
        </xdr:cNvPr>
        <xdr:cNvSpPr txBox="1"/>
      </xdr:nvSpPr>
      <xdr:spPr>
        <a:xfrm>
          <a:off x="1816744" y="1383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80663</xdr:rowOff>
    </xdr:from>
    <xdr:ext cx="405111" cy="259045"/>
    <xdr:sp macro="" textlink="">
      <xdr:nvSpPr>
        <xdr:cNvPr id="319" name="n_4mainValue【公営住宅】&#10;有形固定資産減価償却率">
          <a:extLst>
            <a:ext uri="{FF2B5EF4-FFF2-40B4-BE49-F238E27FC236}">
              <a16:creationId xmlns:a16="http://schemas.microsoft.com/office/drawing/2014/main" id="{DD9E0B4A-7005-40A2-B79B-6407E7901B40}"/>
            </a:ext>
          </a:extLst>
        </xdr:cNvPr>
        <xdr:cNvSpPr txBox="1"/>
      </xdr:nvSpPr>
      <xdr:spPr>
        <a:xfrm>
          <a:off x="9277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a:extLst>
            <a:ext uri="{FF2B5EF4-FFF2-40B4-BE49-F238E27FC236}">
              <a16:creationId xmlns:a16="http://schemas.microsoft.com/office/drawing/2014/main" id="{9BFB8C25-57BB-43F0-848E-B989A7C64AF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a:extLst>
            <a:ext uri="{FF2B5EF4-FFF2-40B4-BE49-F238E27FC236}">
              <a16:creationId xmlns:a16="http://schemas.microsoft.com/office/drawing/2014/main" id="{4D85A804-CC80-4FDE-AE72-A8A8C2A35BD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a:extLst>
            <a:ext uri="{FF2B5EF4-FFF2-40B4-BE49-F238E27FC236}">
              <a16:creationId xmlns:a16="http://schemas.microsoft.com/office/drawing/2014/main" id="{66A3634C-4E77-4F72-8054-622A77ACF9C8}"/>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a:extLst>
            <a:ext uri="{FF2B5EF4-FFF2-40B4-BE49-F238E27FC236}">
              <a16:creationId xmlns:a16="http://schemas.microsoft.com/office/drawing/2014/main" id="{2BD406B3-E31B-4D41-957C-C82776A4B613}"/>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a:extLst>
            <a:ext uri="{FF2B5EF4-FFF2-40B4-BE49-F238E27FC236}">
              <a16:creationId xmlns:a16="http://schemas.microsoft.com/office/drawing/2014/main" id="{AAF03386-709F-49F7-9A1B-BEBC4734DB0A}"/>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a:extLst>
            <a:ext uri="{FF2B5EF4-FFF2-40B4-BE49-F238E27FC236}">
              <a16:creationId xmlns:a16="http://schemas.microsoft.com/office/drawing/2014/main" id="{6AA07503-EBB1-4F3E-BABF-59876F1881C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a:extLst>
            <a:ext uri="{FF2B5EF4-FFF2-40B4-BE49-F238E27FC236}">
              <a16:creationId xmlns:a16="http://schemas.microsoft.com/office/drawing/2014/main" id="{7723AD95-F541-41A1-A523-BD1F9AF3489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a:extLst>
            <a:ext uri="{FF2B5EF4-FFF2-40B4-BE49-F238E27FC236}">
              <a16:creationId xmlns:a16="http://schemas.microsoft.com/office/drawing/2014/main" id="{07D835A2-80BE-48F5-94F5-A6D5F138E3B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a:extLst>
            <a:ext uri="{FF2B5EF4-FFF2-40B4-BE49-F238E27FC236}">
              <a16:creationId xmlns:a16="http://schemas.microsoft.com/office/drawing/2014/main" id="{7D292AFB-C0EC-494D-B5B2-067DA4AFAAD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a:extLst>
            <a:ext uri="{FF2B5EF4-FFF2-40B4-BE49-F238E27FC236}">
              <a16:creationId xmlns:a16="http://schemas.microsoft.com/office/drawing/2014/main" id="{3C698320-0038-474E-A911-0FC055D21142}"/>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a:extLst>
            <a:ext uri="{FF2B5EF4-FFF2-40B4-BE49-F238E27FC236}">
              <a16:creationId xmlns:a16="http://schemas.microsoft.com/office/drawing/2014/main" id="{AFC9B460-7260-4143-847D-C0082094D9BD}"/>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a:extLst>
            <a:ext uri="{FF2B5EF4-FFF2-40B4-BE49-F238E27FC236}">
              <a16:creationId xmlns:a16="http://schemas.microsoft.com/office/drawing/2014/main" id="{96D8BC68-8C03-4CE5-9C5D-0D99ABE19B29}"/>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a:extLst>
            <a:ext uri="{FF2B5EF4-FFF2-40B4-BE49-F238E27FC236}">
              <a16:creationId xmlns:a16="http://schemas.microsoft.com/office/drawing/2014/main" id="{2B8F4CF1-3B74-4E7A-A9FD-519F813A013E}"/>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a:extLst>
            <a:ext uri="{FF2B5EF4-FFF2-40B4-BE49-F238E27FC236}">
              <a16:creationId xmlns:a16="http://schemas.microsoft.com/office/drawing/2014/main" id="{82E7026B-4733-4F34-A4D2-5DCE828292BA}"/>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a:extLst>
            <a:ext uri="{FF2B5EF4-FFF2-40B4-BE49-F238E27FC236}">
              <a16:creationId xmlns:a16="http://schemas.microsoft.com/office/drawing/2014/main" id="{0C49DFE9-3E34-4084-AEE0-D46D48248E59}"/>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a:extLst>
            <a:ext uri="{FF2B5EF4-FFF2-40B4-BE49-F238E27FC236}">
              <a16:creationId xmlns:a16="http://schemas.microsoft.com/office/drawing/2014/main" id="{2A63ABC4-2152-46F8-AC16-18A7F72F55B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a:extLst>
            <a:ext uri="{FF2B5EF4-FFF2-40B4-BE49-F238E27FC236}">
              <a16:creationId xmlns:a16="http://schemas.microsoft.com/office/drawing/2014/main" id="{145FA877-4A3F-4BCF-81DD-7103610AB08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a:extLst>
            <a:ext uri="{FF2B5EF4-FFF2-40B4-BE49-F238E27FC236}">
              <a16:creationId xmlns:a16="http://schemas.microsoft.com/office/drawing/2014/main" id="{7D9F5D2F-0703-42AF-AA96-CF15CD05CF2B}"/>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a:extLst>
            <a:ext uri="{FF2B5EF4-FFF2-40B4-BE49-F238E27FC236}">
              <a16:creationId xmlns:a16="http://schemas.microsoft.com/office/drawing/2014/main" id="{3A396A9D-F2B9-44D7-9C2D-3686301A4EEF}"/>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a:extLst>
            <a:ext uri="{FF2B5EF4-FFF2-40B4-BE49-F238E27FC236}">
              <a16:creationId xmlns:a16="http://schemas.microsoft.com/office/drawing/2014/main" id="{FC195293-96DB-4FE6-A7C1-AA335CB66FC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080864DF-84BD-41B4-A11E-90707226F7E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1" name="テキスト ボックス 340">
          <a:extLst>
            <a:ext uri="{FF2B5EF4-FFF2-40B4-BE49-F238E27FC236}">
              <a16:creationId xmlns:a16="http://schemas.microsoft.com/office/drawing/2014/main" id="{621F425A-1375-4307-8A53-3C8D7250066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FA731709-0F3D-4A48-B19B-A76E27050545}"/>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92963</xdr:rowOff>
    </xdr:from>
    <xdr:to>
      <xdr:col>54</xdr:col>
      <xdr:colOff>189865</xdr:colOff>
      <xdr:row>86</xdr:row>
      <xdr:rowOff>103632</xdr:rowOff>
    </xdr:to>
    <xdr:cxnSp macro="">
      <xdr:nvCxnSpPr>
        <xdr:cNvPr id="343" name="直線コネクタ 342">
          <a:extLst>
            <a:ext uri="{FF2B5EF4-FFF2-40B4-BE49-F238E27FC236}">
              <a16:creationId xmlns:a16="http://schemas.microsoft.com/office/drawing/2014/main" id="{C997E257-4C6D-4DCD-941C-5666A8AF830D}"/>
            </a:ext>
          </a:extLst>
        </xdr:cNvPr>
        <xdr:cNvCxnSpPr/>
      </xdr:nvCxnSpPr>
      <xdr:spPr>
        <a:xfrm flipV="1">
          <a:off x="10476865" y="13466063"/>
          <a:ext cx="0" cy="1382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107459</xdr:rowOff>
    </xdr:from>
    <xdr:ext cx="469744" cy="259045"/>
    <xdr:sp macro="" textlink="">
      <xdr:nvSpPr>
        <xdr:cNvPr id="344" name="【公営住宅】&#10;一人当たり面積最小値テキスト">
          <a:extLst>
            <a:ext uri="{FF2B5EF4-FFF2-40B4-BE49-F238E27FC236}">
              <a16:creationId xmlns:a16="http://schemas.microsoft.com/office/drawing/2014/main" id="{5037FAEC-F49F-48B3-B895-FFB8C2AB244A}"/>
            </a:ext>
          </a:extLst>
        </xdr:cNvPr>
        <xdr:cNvSpPr txBox="1"/>
      </xdr:nvSpPr>
      <xdr:spPr>
        <a:xfrm>
          <a:off x="10515600" y="14852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103632</xdr:rowOff>
    </xdr:from>
    <xdr:to>
      <xdr:col>55</xdr:col>
      <xdr:colOff>88900</xdr:colOff>
      <xdr:row>86</xdr:row>
      <xdr:rowOff>103632</xdr:rowOff>
    </xdr:to>
    <xdr:cxnSp macro="">
      <xdr:nvCxnSpPr>
        <xdr:cNvPr id="345" name="直線コネクタ 344">
          <a:extLst>
            <a:ext uri="{FF2B5EF4-FFF2-40B4-BE49-F238E27FC236}">
              <a16:creationId xmlns:a16="http://schemas.microsoft.com/office/drawing/2014/main" id="{0EA5CF86-2EB1-4F53-A177-A2E62E3846C8}"/>
            </a:ext>
          </a:extLst>
        </xdr:cNvPr>
        <xdr:cNvCxnSpPr/>
      </xdr:nvCxnSpPr>
      <xdr:spPr>
        <a:xfrm>
          <a:off x="10388600" y="14848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39640</xdr:rowOff>
    </xdr:from>
    <xdr:ext cx="469744" cy="259045"/>
    <xdr:sp macro="" textlink="">
      <xdr:nvSpPr>
        <xdr:cNvPr id="346" name="【公営住宅】&#10;一人当たり面積最大値テキスト">
          <a:extLst>
            <a:ext uri="{FF2B5EF4-FFF2-40B4-BE49-F238E27FC236}">
              <a16:creationId xmlns:a16="http://schemas.microsoft.com/office/drawing/2014/main" id="{09F0B45F-60D6-4DD4-9135-441F0788AE06}"/>
            </a:ext>
          </a:extLst>
        </xdr:cNvPr>
        <xdr:cNvSpPr txBox="1"/>
      </xdr:nvSpPr>
      <xdr:spPr>
        <a:xfrm>
          <a:off x="10515600" y="1324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92963</xdr:rowOff>
    </xdr:from>
    <xdr:to>
      <xdr:col>55</xdr:col>
      <xdr:colOff>88900</xdr:colOff>
      <xdr:row>78</xdr:row>
      <xdr:rowOff>92963</xdr:rowOff>
    </xdr:to>
    <xdr:cxnSp macro="">
      <xdr:nvCxnSpPr>
        <xdr:cNvPr id="347" name="直線コネクタ 346">
          <a:extLst>
            <a:ext uri="{FF2B5EF4-FFF2-40B4-BE49-F238E27FC236}">
              <a16:creationId xmlns:a16="http://schemas.microsoft.com/office/drawing/2014/main" id="{2D3F94EF-ADAA-405E-8A35-FAA396C54E1F}"/>
            </a:ext>
          </a:extLst>
        </xdr:cNvPr>
        <xdr:cNvCxnSpPr/>
      </xdr:nvCxnSpPr>
      <xdr:spPr>
        <a:xfrm>
          <a:off x="10388600" y="13466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155719</xdr:rowOff>
    </xdr:from>
    <xdr:ext cx="469744" cy="259045"/>
    <xdr:sp macro="" textlink="">
      <xdr:nvSpPr>
        <xdr:cNvPr id="348" name="【公営住宅】&#10;一人当たり面積平均値テキスト">
          <a:extLst>
            <a:ext uri="{FF2B5EF4-FFF2-40B4-BE49-F238E27FC236}">
              <a16:creationId xmlns:a16="http://schemas.microsoft.com/office/drawing/2014/main" id="{0341CD40-6E5E-4D69-93C2-229032D17C6D}"/>
            </a:ext>
          </a:extLst>
        </xdr:cNvPr>
        <xdr:cNvSpPr txBox="1"/>
      </xdr:nvSpPr>
      <xdr:spPr>
        <a:xfrm>
          <a:off x="10515600" y="143860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132842</xdr:rowOff>
    </xdr:from>
    <xdr:to>
      <xdr:col>55</xdr:col>
      <xdr:colOff>50800</xdr:colOff>
      <xdr:row>85</xdr:row>
      <xdr:rowOff>62992</xdr:rowOff>
    </xdr:to>
    <xdr:sp macro="" textlink="">
      <xdr:nvSpPr>
        <xdr:cNvPr id="349" name="フローチャート: 判断 348">
          <a:extLst>
            <a:ext uri="{FF2B5EF4-FFF2-40B4-BE49-F238E27FC236}">
              <a16:creationId xmlns:a16="http://schemas.microsoft.com/office/drawing/2014/main" id="{95C42694-C6FF-4BA7-AB22-8D975B22E36B}"/>
            </a:ext>
          </a:extLst>
        </xdr:cNvPr>
        <xdr:cNvSpPr/>
      </xdr:nvSpPr>
      <xdr:spPr>
        <a:xfrm>
          <a:off x="10426700" y="14534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16447</xdr:rowOff>
    </xdr:from>
    <xdr:to>
      <xdr:col>50</xdr:col>
      <xdr:colOff>165100</xdr:colOff>
      <xdr:row>85</xdr:row>
      <xdr:rowOff>118047</xdr:rowOff>
    </xdr:to>
    <xdr:sp macro="" textlink="">
      <xdr:nvSpPr>
        <xdr:cNvPr id="350" name="フローチャート: 判断 349">
          <a:extLst>
            <a:ext uri="{FF2B5EF4-FFF2-40B4-BE49-F238E27FC236}">
              <a16:creationId xmlns:a16="http://schemas.microsoft.com/office/drawing/2014/main" id="{8EAEFEAB-8CAB-4D3B-814A-DB8557872F4E}"/>
            </a:ext>
          </a:extLst>
        </xdr:cNvPr>
        <xdr:cNvSpPr/>
      </xdr:nvSpPr>
      <xdr:spPr>
        <a:xfrm>
          <a:off x="9588500" y="1458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159702</xdr:rowOff>
    </xdr:from>
    <xdr:to>
      <xdr:col>46</xdr:col>
      <xdr:colOff>38100</xdr:colOff>
      <xdr:row>85</xdr:row>
      <xdr:rowOff>89852</xdr:rowOff>
    </xdr:to>
    <xdr:sp macro="" textlink="">
      <xdr:nvSpPr>
        <xdr:cNvPr id="351" name="フローチャート: 判断 350">
          <a:extLst>
            <a:ext uri="{FF2B5EF4-FFF2-40B4-BE49-F238E27FC236}">
              <a16:creationId xmlns:a16="http://schemas.microsoft.com/office/drawing/2014/main" id="{A7D60D9F-A1CD-4047-AD45-119FDBA84C97}"/>
            </a:ext>
          </a:extLst>
        </xdr:cNvPr>
        <xdr:cNvSpPr/>
      </xdr:nvSpPr>
      <xdr:spPr>
        <a:xfrm>
          <a:off x="8699500" y="14561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170942</xdr:rowOff>
    </xdr:from>
    <xdr:to>
      <xdr:col>41</xdr:col>
      <xdr:colOff>101600</xdr:colOff>
      <xdr:row>85</xdr:row>
      <xdr:rowOff>101092</xdr:rowOff>
    </xdr:to>
    <xdr:sp macro="" textlink="">
      <xdr:nvSpPr>
        <xdr:cNvPr id="352" name="フローチャート: 判断 351">
          <a:extLst>
            <a:ext uri="{FF2B5EF4-FFF2-40B4-BE49-F238E27FC236}">
              <a16:creationId xmlns:a16="http://schemas.microsoft.com/office/drawing/2014/main" id="{8B04E3FD-82E6-43C2-8330-1A0F033EF69C}"/>
            </a:ext>
          </a:extLst>
        </xdr:cNvPr>
        <xdr:cNvSpPr/>
      </xdr:nvSpPr>
      <xdr:spPr>
        <a:xfrm>
          <a:off x="7810500" y="145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150940</xdr:rowOff>
    </xdr:from>
    <xdr:to>
      <xdr:col>36</xdr:col>
      <xdr:colOff>165100</xdr:colOff>
      <xdr:row>85</xdr:row>
      <xdr:rowOff>81090</xdr:rowOff>
    </xdr:to>
    <xdr:sp macro="" textlink="">
      <xdr:nvSpPr>
        <xdr:cNvPr id="353" name="フローチャート: 判断 352">
          <a:extLst>
            <a:ext uri="{FF2B5EF4-FFF2-40B4-BE49-F238E27FC236}">
              <a16:creationId xmlns:a16="http://schemas.microsoft.com/office/drawing/2014/main" id="{C4502777-6C4C-4D13-A9F7-A1C99825A7B8}"/>
            </a:ext>
          </a:extLst>
        </xdr:cNvPr>
        <xdr:cNvSpPr/>
      </xdr:nvSpPr>
      <xdr:spPr>
        <a:xfrm>
          <a:off x="6921500" y="1455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BAB989CE-72C3-4C21-8FDC-620C9D1BCAE4}"/>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B8D6ECA8-92BC-4653-B3FE-EDAEF9CD0096}"/>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AD33D482-3F79-4398-99CB-F248CA35648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C8DED59B-F5D9-489B-97E9-44FAC076D1AE}"/>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FDBC6638-D98E-4825-B8B3-270CD5D994EC}"/>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3683</xdr:rowOff>
    </xdr:from>
    <xdr:to>
      <xdr:col>55</xdr:col>
      <xdr:colOff>50800</xdr:colOff>
      <xdr:row>85</xdr:row>
      <xdr:rowOff>105283</xdr:rowOff>
    </xdr:to>
    <xdr:sp macro="" textlink="">
      <xdr:nvSpPr>
        <xdr:cNvPr id="359" name="楕円 358">
          <a:extLst>
            <a:ext uri="{FF2B5EF4-FFF2-40B4-BE49-F238E27FC236}">
              <a16:creationId xmlns:a16="http://schemas.microsoft.com/office/drawing/2014/main" id="{823C09AA-BC8B-4590-8DB6-560C11F34506}"/>
            </a:ext>
          </a:extLst>
        </xdr:cNvPr>
        <xdr:cNvSpPr/>
      </xdr:nvSpPr>
      <xdr:spPr>
        <a:xfrm>
          <a:off x="10426700" y="1457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153560</xdr:rowOff>
    </xdr:from>
    <xdr:ext cx="469744" cy="259045"/>
    <xdr:sp macro="" textlink="">
      <xdr:nvSpPr>
        <xdr:cNvPr id="360" name="【公営住宅】&#10;一人当たり面積該当値テキスト">
          <a:extLst>
            <a:ext uri="{FF2B5EF4-FFF2-40B4-BE49-F238E27FC236}">
              <a16:creationId xmlns:a16="http://schemas.microsoft.com/office/drawing/2014/main" id="{6B8F023E-41DD-4B47-B315-19A9AF32978F}"/>
            </a:ext>
          </a:extLst>
        </xdr:cNvPr>
        <xdr:cNvSpPr txBox="1"/>
      </xdr:nvSpPr>
      <xdr:spPr>
        <a:xfrm>
          <a:off x="10515600" y="1455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7683</xdr:rowOff>
    </xdr:from>
    <xdr:to>
      <xdr:col>50</xdr:col>
      <xdr:colOff>165100</xdr:colOff>
      <xdr:row>85</xdr:row>
      <xdr:rowOff>109283</xdr:rowOff>
    </xdr:to>
    <xdr:sp macro="" textlink="">
      <xdr:nvSpPr>
        <xdr:cNvPr id="361" name="楕円 360">
          <a:extLst>
            <a:ext uri="{FF2B5EF4-FFF2-40B4-BE49-F238E27FC236}">
              <a16:creationId xmlns:a16="http://schemas.microsoft.com/office/drawing/2014/main" id="{D3E41AC7-18B4-4573-BABF-83AEFDD207AE}"/>
            </a:ext>
          </a:extLst>
        </xdr:cNvPr>
        <xdr:cNvSpPr/>
      </xdr:nvSpPr>
      <xdr:spPr>
        <a:xfrm>
          <a:off x="9588500" y="1458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54483</xdr:rowOff>
    </xdr:from>
    <xdr:to>
      <xdr:col>55</xdr:col>
      <xdr:colOff>0</xdr:colOff>
      <xdr:row>85</xdr:row>
      <xdr:rowOff>58483</xdr:rowOff>
    </xdr:to>
    <xdr:cxnSp macro="">
      <xdr:nvCxnSpPr>
        <xdr:cNvPr id="362" name="直線コネクタ 361">
          <a:extLst>
            <a:ext uri="{FF2B5EF4-FFF2-40B4-BE49-F238E27FC236}">
              <a16:creationId xmlns:a16="http://schemas.microsoft.com/office/drawing/2014/main" id="{2F360BB2-5834-4AD5-B567-141044EB1ED4}"/>
            </a:ext>
          </a:extLst>
        </xdr:cNvPr>
        <xdr:cNvCxnSpPr/>
      </xdr:nvCxnSpPr>
      <xdr:spPr>
        <a:xfrm flipV="1">
          <a:off x="9639300" y="14627733"/>
          <a:ext cx="838200" cy="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7302</xdr:rowOff>
    </xdr:from>
    <xdr:to>
      <xdr:col>46</xdr:col>
      <xdr:colOff>38100</xdr:colOff>
      <xdr:row>85</xdr:row>
      <xdr:rowOff>108902</xdr:rowOff>
    </xdr:to>
    <xdr:sp macro="" textlink="">
      <xdr:nvSpPr>
        <xdr:cNvPr id="363" name="楕円 362">
          <a:extLst>
            <a:ext uri="{FF2B5EF4-FFF2-40B4-BE49-F238E27FC236}">
              <a16:creationId xmlns:a16="http://schemas.microsoft.com/office/drawing/2014/main" id="{F9F6CEEE-8DE7-42AE-88BF-FEE7AB6FEDFC}"/>
            </a:ext>
          </a:extLst>
        </xdr:cNvPr>
        <xdr:cNvSpPr/>
      </xdr:nvSpPr>
      <xdr:spPr>
        <a:xfrm>
          <a:off x="8699500" y="14580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58102</xdr:rowOff>
    </xdr:from>
    <xdr:to>
      <xdr:col>50</xdr:col>
      <xdr:colOff>114300</xdr:colOff>
      <xdr:row>85</xdr:row>
      <xdr:rowOff>58483</xdr:rowOff>
    </xdr:to>
    <xdr:cxnSp macro="">
      <xdr:nvCxnSpPr>
        <xdr:cNvPr id="364" name="直線コネクタ 363">
          <a:extLst>
            <a:ext uri="{FF2B5EF4-FFF2-40B4-BE49-F238E27FC236}">
              <a16:creationId xmlns:a16="http://schemas.microsoft.com/office/drawing/2014/main" id="{CEC858E3-F3DD-4EEA-99B7-0C94CE18CDFC}"/>
            </a:ext>
          </a:extLst>
        </xdr:cNvPr>
        <xdr:cNvCxnSpPr/>
      </xdr:nvCxnSpPr>
      <xdr:spPr>
        <a:xfrm>
          <a:off x="8750300" y="1463135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15684</xdr:rowOff>
    </xdr:from>
    <xdr:to>
      <xdr:col>41</xdr:col>
      <xdr:colOff>101600</xdr:colOff>
      <xdr:row>85</xdr:row>
      <xdr:rowOff>117284</xdr:rowOff>
    </xdr:to>
    <xdr:sp macro="" textlink="">
      <xdr:nvSpPr>
        <xdr:cNvPr id="365" name="楕円 364">
          <a:extLst>
            <a:ext uri="{FF2B5EF4-FFF2-40B4-BE49-F238E27FC236}">
              <a16:creationId xmlns:a16="http://schemas.microsoft.com/office/drawing/2014/main" id="{937865A7-8D72-467C-9E18-59AE761CE08A}"/>
            </a:ext>
          </a:extLst>
        </xdr:cNvPr>
        <xdr:cNvSpPr/>
      </xdr:nvSpPr>
      <xdr:spPr>
        <a:xfrm>
          <a:off x="7810500" y="1458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58102</xdr:rowOff>
    </xdr:from>
    <xdr:to>
      <xdr:col>45</xdr:col>
      <xdr:colOff>177800</xdr:colOff>
      <xdr:row>85</xdr:row>
      <xdr:rowOff>66484</xdr:rowOff>
    </xdr:to>
    <xdr:cxnSp macro="">
      <xdr:nvCxnSpPr>
        <xdr:cNvPr id="366" name="直線コネクタ 365">
          <a:extLst>
            <a:ext uri="{FF2B5EF4-FFF2-40B4-BE49-F238E27FC236}">
              <a16:creationId xmlns:a16="http://schemas.microsoft.com/office/drawing/2014/main" id="{230212C2-509C-47B2-A727-5FE3B0C39AF0}"/>
            </a:ext>
          </a:extLst>
        </xdr:cNvPr>
        <xdr:cNvCxnSpPr/>
      </xdr:nvCxnSpPr>
      <xdr:spPr>
        <a:xfrm flipV="1">
          <a:off x="7861300" y="14631352"/>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19686</xdr:rowOff>
    </xdr:from>
    <xdr:to>
      <xdr:col>36</xdr:col>
      <xdr:colOff>165100</xdr:colOff>
      <xdr:row>85</xdr:row>
      <xdr:rowOff>121286</xdr:rowOff>
    </xdr:to>
    <xdr:sp macro="" textlink="">
      <xdr:nvSpPr>
        <xdr:cNvPr id="367" name="楕円 366">
          <a:extLst>
            <a:ext uri="{FF2B5EF4-FFF2-40B4-BE49-F238E27FC236}">
              <a16:creationId xmlns:a16="http://schemas.microsoft.com/office/drawing/2014/main" id="{E2DF44DA-65BA-42D4-928F-26572EE13EBD}"/>
            </a:ext>
          </a:extLst>
        </xdr:cNvPr>
        <xdr:cNvSpPr/>
      </xdr:nvSpPr>
      <xdr:spPr>
        <a:xfrm>
          <a:off x="6921500" y="1459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66484</xdr:rowOff>
    </xdr:from>
    <xdr:to>
      <xdr:col>41</xdr:col>
      <xdr:colOff>50800</xdr:colOff>
      <xdr:row>85</xdr:row>
      <xdr:rowOff>70486</xdr:rowOff>
    </xdr:to>
    <xdr:cxnSp macro="">
      <xdr:nvCxnSpPr>
        <xdr:cNvPr id="368" name="直線コネクタ 367">
          <a:extLst>
            <a:ext uri="{FF2B5EF4-FFF2-40B4-BE49-F238E27FC236}">
              <a16:creationId xmlns:a16="http://schemas.microsoft.com/office/drawing/2014/main" id="{445D5077-D18D-4836-9946-E221AB9D0239}"/>
            </a:ext>
          </a:extLst>
        </xdr:cNvPr>
        <xdr:cNvCxnSpPr/>
      </xdr:nvCxnSpPr>
      <xdr:spPr>
        <a:xfrm flipV="1">
          <a:off x="6972300" y="14639734"/>
          <a:ext cx="889000" cy="4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109174</xdr:rowOff>
    </xdr:from>
    <xdr:ext cx="469744" cy="259045"/>
    <xdr:sp macro="" textlink="">
      <xdr:nvSpPr>
        <xdr:cNvPr id="369" name="n_1aveValue【公営住宅】&#10;一人当たり面積">
          <a:extLst>
            <a:ext uri="{FF2B5EF4-FFF2-40B4-BE49-F238E27FC236}">
              <a16:creationId xmlns:a16="http://schemas.microsoft.com/office/drawing/2014/main" id="{E29D3917-1424-4DC3-B2EE-BC8CDE6DC3D0}"/>
            </a:ext>
          </a:extLst>
        </xdr:cNvPr>
        <xdr:cNvSpPr txBox="1"/>
      </xdr:nvSpPr>
      <xdr:spPr>
        <a:xfrm>
          <a:off x="9391727" y="14682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106379</xdr:rowOff>
    </xdr:from>
    <xdr:ext cx="469744" cy="259045"/>
    <xdr:sp macro="" textlink="">
      <xdr:nvSpPr>
        <xdr:cNvPr id="370" name="n_2aveValue【公営住宅】&#10;一人当たり面積">
          <a:extLst>
            <a:ext uri="{FF2B5EF4-FFF2-40B4-BE49-F238E27FC236}">
              <a16:creationId xmlns:a16="http://schemas.microsoft.com/office/drawing/2014/main" id="{9A87271C-6443-428F-AF3D-26C3F061552C}"/>
            </a:ext>
          </a:extLst>
        </xdr:cNvPr>
        <xdr:cNvSpPr txBox="1"/>
      </xdr:nvSpPr>
      <xdr:spPr>
        <a:xfrm>
          <a:off x="8515427" y="1433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117619</xdr:rowOff>
    </xdr:from>
    <xdr:ext cx="469744" cy="259045"/>
    <xdr:sp macro="" textlink="">
      <xdr:nvSpPr>
        <xdr:cNvPr id="371" name="n_3aveValue【公営住宅】&#10;一人当たり面積">
          <a:extLst>
            <a:ext uri="{FF2B5EF4-FFF2-40B4-BE49-F238E27FC236}">
              <a16:creationId xmlns:a16="http://schemas.microsoft.com/office/drawing/2014/main" id="{ABF45083-3908-4DF4-8F3C-F4C20861C93E}"/>
            </a:ext>
          </a:extLst>
        </xdr:cNvPr>
        <xdr:cNvSpPr txBox="1"/>
      </xdr:nvSpPr>
      <xdr:spPr>
        <a:xfrm>
          <a:off x="7626427" y="14347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97617</xdr:rowOff>
    </xdr:from>
    <xdr:ext cx="469744" cy="259045"/>
    <xdr:sp macro="" textlink="">
      <xdr:nvSpPr>
        <xdr:cNvPr id="372" name="n_4aveValue【公営住宅】&#10;一人当たり面積">
          <a:extLst>
            <a:ext uri="{FF2B5EF4-FFF2-40B4-BE49-F238E27FC236}">
              <a16:creationId xmlns:a16="http://schemas.microsoft.com/office/drawing/2014/main" id="{22C7FBB7-EE93-4A36-8A24-B944A21B4167}"/>
            </a:ext>
          </a:extLst>
        </xdr:cNvPr>
        <xdr:cNvSpPr txBox="1"/>
      </xdr:nvSpPr>
      <xdr:spPr>
        <a:xfrm>
          <a:off x="6737427" y="1432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125810</xdr:rowOff>
    </xdr:from>
    <xdr:ext cx="469744" cy="259045"/>
    <xdr:sp macro="" textlink="">
      <xdr:nvSpPr>
        <xdr:cNvPr id="373" name="n_1mainValue【公営住宅】&#10;一人当たり面積">
          <a:extLst>
            <a:ext uri="{FF2B5EF4-FFF2-40B4-BE49-F238E27FC236}">
              <a16:creationId xmlns:a16="http://schemas.microsoft.com/office/drawing/2014/main" id="{4A586B59-72F6-4685-9A20-171A94A16E88}"/>
            </a:ext>
          </a:extLst>
        </xdr:cNvPr>
        <xdr:cNvSpPr txBox="1"/>
      </xdr:nvSpPr>
      <xdr:spPr>
        <a:xfrm>
          <a:off x="9391727" y="1435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100029</xdr:rowOff>
    </xdr:from>
    <xdr:ext cx="469744" cy="259045"/>
    <xdr:sp macro="" textlink="">
      <xdr:nvSpPr>
        <xdr:cNvPr id="374" name="n_2mainValue【公営住宅】&#10;一人当たり面積">
          <a:extLst>
            <a:ext uri="{FF2B5EF4-FFF2-40B4-BE49-F238E27FC236}">
              <a16:creationId xmlns:a16="http://schemas.microsoft.com/office/drawing/2014/main" id="{3749D835-B6FB-496E-B294-7042B31351B7}"/>
            </a:ext>
          </a:extLst>
        </xdr:cNvPr>
        <xdr:cNvSpPr txBox="1"/>
      </xdr:nvSpPr>
      <xdr:spPr>
        <a:xfrm>
          <a:off x="8515427" y="14673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108411</xdr:rowOff>
    </xdr:from>
    <xdr:ext cx="469744" cy="259045"/>
    <xdr:sp macro="" textlink="">
      <xdr:nvSpPr>
        <xdr:cNvPr id="375" name="n_3mainValue【公営住宅】&#10;一人当たり面積">
          <a:extLst>
            <a:ext uri="{FF2B5EF4-FFF2-40B4-BE49-F238E27FC236}">
              <a16:creationId xmlns:a16="http://schemas.microsoft.com/office/drawing/2014/main" id="{BC865BCC-322E-4C46-878A-62AD0973C966}"/>
            </a:ext>
          </a:extLst>
        </xdr:cNvPr>
        <xdr:cNvSpPr txBox="1"/>
      </xdr:nvSpPr>
      <xdr:spPr>
        <a:xfrm>
          <a:off x="7626427" y="14681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112413</xdr:rowOff>
    </xdr:from>
    <xdr:ext cx="469744" cy="259045"/>
    <xdr:sp macro="" textlink="">
      <xdr:nvSpPr>
        <xdr:cNvPr id="376" name="n_4mainValue【公営住宅】&#10;一人当たり面積">
          <a:extLst>
            <a:ext uri="{FF2B5EF4-FFF2-40B4-BE49-F238E27FC236}">
              <a16:creationId xmlns:a16="http://schemas.microsoft.com/office/drawing/2014/main" id="{363458AB-4020-48EE-A90B-A86694BE5CC1}"/>
            </a:ext>
          </a:extLst>
        </xdr:cNvPr>
        <xdr:cNvSpPr txBox="1"/>
      </xdr:nvSpPr>
      <xdr:spPr>
        <a:xfrm>
          <a:off x="6737427" y="14685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DD14C43E-6AEF-4414-8B60-8C77A05F40CD}"/>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4174A713-FCB8-4BDA-ABF0-BA0DAF41546C}"/>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E0D71D51-18F3-4188-810E-7AC90D62CF84}"/>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5814F2CB-C1C8-4620-991E-5937BBACF0F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D0BF2E1C-7A6A-4926-811B-127AF6A6602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4610B026-8872-4D9C-B46C-2EC8E6D24383}"/>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95E75C0A-2B2C-4304-A3B2-4E63A0D3043C}"/>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7600E527-39F9-4E8D-A10A-F7654784556B}"/>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F95B454F-A7DC-4E88-98AF-A26B634D4D0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9C3DA285-4A5D-4397-96D2-31BAC190A1A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5586CCEE-D49E-4118-8FB4-5E497DC1CC59}"/>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1101A438-0B98-4546-A337-70AF0A00BE6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C2748746-B9EB-4B02-B77D-D9BA8C90DC1F}"/>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D9BDB0E7-382D-45EB-B0FB-E0E027185E0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31D6FFAD-F4F8-4DD5-A7E4-9028FA0A0FD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FBE8BBCC-257F-4810-A376-D7DA7C25561C}"/>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EC67E9B1-0553-4FA3-A325-C72B03099B7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099870C9-985A-4E50-8F75-B562CAE5BFA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AC00B96A-AB7C-48F5-864E-67A3D301B7D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5712DA1D-E0F7-45F1-BFB3-5200165FECA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D620F72E-E5BA-4037-ABC8-2B3A81DCB374}"/>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A5F9FD30-EC53-4C29-A123-414CCACED3B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35043C26-3597-4540-A97A-7AE002EC9FA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469DFD6D-BDE1-4F5A-A41B-B3352C4507A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06F35476-D6AF-4F85-99A1-1F5BEC40E6D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2A3870CA-2AE9-425C-9B40-B112982D1A5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D9DFC4F1-7020-41D1-A4DE-BDED8DC6B11C}"/>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4" name="直線コネクタ 403">
          <a:extLst>
            <a:ext uri="{FF2B5EF4-FFF2-40B4-BE49-F238E27FC236}">
              <a16:creationId xmlns:a16="http://schemas.microsoft.com/office/drawing/2014/main" id="{E8EDC92D-3A49-4F6D-AADE-6344FFA82B4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5" name="テキスト ボックス 404">
          <a:extLst>
            <a:ext uri="{FF2B5EF4-FFF2-40B4-BE49-F238E27FC236}">
              <a16:creationId xmlns:a16="http://schemas.microsoft.com/office/drawing/2014/main" id="{CB0D9DF5-FF28-4605-9932-D248FF7EBDF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6" name="直線コネクタ 405">
          <a:extLst>
            <a:ext uri="{FF2B5EF4-FFF2-40B4-BE49-F238E27FC236}">
              <a16:creationId xmlns:a16="http://schemas.microsoft.com/office/drawing/2014/main" id="{2CE9F27B-EDBD-4072-A9A1-A39D54CBE38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7" name="テキスト ボックス 406">
          <a:extLst>
            <a:ext uri="{FF2B5EF4-FFF2-40B4-BE49-F238E27FC236}">
              <a16:creationId xmlns:a16="http://schemas.microsoft.com/office/drawing/2014/main" id="{3955B705-1E02-4639-A488-B62C090B8E76}"/>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8" name="直線コネクタ 407">
          <a:extLst>
            <a:ext uri="{FF2B5EF4-FFF2-40B4-BE49-F238E27FC236}">
              <a16:creationId xmlns:a16="http://schemas.microsoft.com/office/drawing/2014/main" id="{DE0A3549-4B99-49AE-81AA-39A336CEB0E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9" name="テキスト ボックス 408">
          <a:extLst>
            <a:ext uri="{FF2B5EF4-FFF2-40B4-BE49-F238E27FC236}">
              <a16:creationId xmlns:a16="http://schemas.microsoft.com/office/drawing/2014/main" id="{E38923CD-625F-41F5-9699-37B79E48D85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0" name="直線コネクタ 409">
          <a:extLst>
            <a:ext uri="{FF2B5EF4-FFF2-40B4-BE49-F238E27FC236}">
              <a16:creationId xmlns:a16="http://schemas.microsoft.com/office/drawing/2014/main" id="{8534A2D3-8F69-4ACF-B516-E6E3E2A330A3}"/>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1" name="テキスト ボックス 410">
          <a:extLst>
            <a:ext uri="{FF2B5EF4-FFF2-40B4-BE49-F238E27FC236}">
              <a16:creationId xmlns:a16="http://schemas.microsoft.com/office/drawing/2014/main" id="{FB673075-1363-46BF-86F4-56E5A43114C3}"/>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2" name="直線コネクタ 411">
          <a:extLst>
            <a:ext uri="{FF2B5EF4-FFF2-40B4-BE49-F238E27FC236}">
              <a16:creationId xmlns:a16="http://schemas.microsoft.com/office/drawing/2014/main" id="{00720AEA-A30B-40F2-B6B6-AA8F4FDDF595}"/>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3" name="テキスト ボックス 412">
          <a:extLst>
            <a:ext uri="{FF2B5EF4-FFF2-40B4-BE49-F238E27FC236}">
              <a16:creationId xmlns:a16="http://schemas.microsoft.com/office/drawing/2014/main" id="{6E5C8A14-B9B1-494F-9D13-6776102A1BDD}"/>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4" name="直線コネクタ 413">
          <a:extLst>
            <a:ext uri="{FF2B5EF4-FFF2-40B4-BE49-F238E27FC236}">
              <a16:creationId xmlns:a16="http://schemas.microsoft.com/office/drawing/2014/main" id="{92D3CA98-08D2-495F-8986-076782EEE1EF}"/>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5" name="テキスト ボックス 414">
          <a:extLst>
            <a:ext uri="{FF2B5EF4-FFF2-40B4-BE49-F238E27FC236}">
              <a16:creationId xmlns:a16="http://schemas.microsoft.com/office/drawing/2014/main" id="{5733911D-7A05-48F3-AA9C-FC0012D7379D}"/>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a:extLst>
            <a:ext uri="{FF2B5EF4-FFF2-40B4-BE49-F238E27FC236}">
              <a16:creationId xmlns:a16="http://schemas.microsoft.com/office/drawing/2014/main" id="{614F3390-D420-4D76-81F7-21BC5422ECC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認定こども園・幼稚園・保育所】&#10;有形固定資産減価償却率グラフ枠">
          <a:extLst>
            <a:ext uri="{FF2B5EF4-FFF2-40B4-BE49-F238E27FC236}">
              <a16:creationId xmlns:a16="http://schemas.microsoft.com/office/drawing/2014/main" id="{F1449D62-45C0-4964-BA1E-59CCC41E168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19050</xdr:rowOff>
    </xdr:from>
    <xdr:to>
      <xdr:col>85</xdr:col>
      <xdr:colOff>126364</xdr:colOff>
      <xdr:row>42</xdr:row>
      <xdr:rowOff>92528</xdr:rowOff>
    </xdr:to>
    <xdr:cxnSp macro="">
      <xdr:nvCxnSpPr>
        <xdr:cNvPr id="418" name="直線コネクタ 417">
          <a:extLst>
            <a:ext uri="{FF2B5EF4-FFF2-40B4-BE49-F238E27FC236}">
              <a16:creationId xmlns:a16="http://schemas.microsoft.com/office/drawing/2014/main" id="{67960710-7A27-4F15-91BE-0A53F5609ED8}"/>
            </a:ext>
          </a:extLst>
        </xdr:cNvPr>
        <xdr:cNvCxnSpPr/>
      </xdr:nvCxnSpPr>
      <xdr:spPr>
        <a:xfrm flipV="1">
          <a:off x="16318864" y="5676900"/>
          <a:ext cx="0" cy="1616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9" name="【認定こども園・幼稚園・保育所】&#10;有形固定資産減価償却率最小値テキスト">
          <a:extLst>
            <a:ext uri="{FF2B5EF4-FFF2-40B4-BE49-F238E27FC236}">
              <a16:creationId xmlns:a16="http://schemas.microsoft.com/office/drawing/2014/main" id="{45DB31A4-A414-4663-98C4-A545E9A6FD97}"/>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0" name="直線コネクタ 419">
          <a:extLst>
            <a:ext uri="{FF2B5EF4-FFF2-40B4-BE49-F238E27FC236}">
              <a16:creationId xmlns:a16="http://schemas.microsoft.com/office/drawing/2014/main" id="{7F44395A-646D-4176-B931-EB706C6F44C1}"/>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137177</xdr:rowOff>
    </xdr:from>
    <xdr:ext cx="340478" cy="259045"/>
    <xdr:sp macro="" textlink="">
      <xdr:nvSpPr>
        <xdr:cNvPr id="421" name="【認定こども園・幼稚園・保育所】&#10;有形固定資産減価償却率最大値テキスト">
          <a:extLst>
            <a:ext uri="{FF2B5EF4-FFF2-40B4-BE49-F238E27FC236}">
              <a16:creationId xmlns:a16="http://schemas.microsoft.com/office/drawing/2014/main" id="{C0F1C71A-98D8-48A0-AC15-85536C3F1B50}"/>
            </a:ext>
          </a:extLst>
        </xdr:cNvPr>
        <xdr:cNvSpPr txBox="1"/>
      </xdr:nvSpPr>
      <xdr:spPr>
        <a:xfrm>
          <a:off x="16357600" y="54521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19050</xdr:rowOff>
    </xdr:from>
    <xdr:to>
      <xdr:col>86</xdr:col>
      <xdr:colOff>25400</xdr:colOff>
      <xdr:row>33</xdr:row>
      <xdr:rowOff>19050</xdr:rowOff>
    </xdr:to>
    <xdr:cxnSp macro="">
      <xdr:nvCxnSpPr>
        <xdr:cNvPr id="422" name="直線コネクタ 421">
          <a:extLst>
            <a:ext uri="{FF2B5EF4-FFF2-40B4-BE49-F238E27FC236}">
              <a16:creationId xmlns:a16="http://schemas.microsoft.com/office/drawing/2014/main" id="{35DCD69C-5264-4F80-BF56-AEB1E6B38A50}"/>
            </a:ext>
          </a:extLst>
        </xdr:cNvPr>
        <xdr:cNvCxnSpPr/>
      </xdr:nvCxnSpPr>
      <xdr:spPr>
        <a:xfrm>
          <a:off x="16230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59707</xdr:rowOff>
    </xdr:from>
    <xdr:ext cx="405111" cy="259045"/>
    <xdr:sp macro="" textlink="">
      <xdr:nvSpPr>
        <xdr:cNvPr id="423" name="【認定こども園・幼稚園・保育所】&#10;有形固定資産減価償却率平均値テキスト">
          <a:extLst>
            <a:ext uri="{FF2B5EF4-FFF2-40B4-BE49-F238E27FC236}">
              <a16:creationId xmlns:a16="http://schemas.microsoft.com/office/drawing/2014/main" id="{1E30F09C-C792-4EFF-B908-0C59E8B38C05}"/>
            </a:ext>
          </a:extLst>
        </xdr:cNvPr>
        <xdr:cNvSpPr txBox="1"/>
      </xdr:nvSpPr>
      <xdr:spPr>
        <a:xfrm>
          <a:off x="16357600" y="640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24" name="フローチャート: 判断 423">
          <a:extLst>
            <a:ext uri="{FF2B5EF4-FFF2-40B4-BE49-F238E27FC236}">
              <a16:creationId xmlns:a16="http://schemas.microsoft.com/office/drawing/2014/main" id="{B0A9E834-9284-48B6-823C-D084238D892C}"/>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77651</xdr:rowOff>
    </xdr:from>
    <xdr:to>
      <xdr:col>81</xdr:col>
      <xdr:colOff>101600</xdr:colOff>
      <xdr:row>39</xdr:row>
      <xdr:rowOff>7801</xdr:rowOff>
    </xdr:to>
    <xdr:sp macro="" textlink="">
      <xdr:nvSpPr>
        <xdr:cNvPr id="425" name="フローチャート: 判断 424">
          <a:extLst>
            <a:ext uri="{FF2B5EF4-FFF2-40B4-BE49-F238E27FC236}">
              <a16:creationId xmlns:a16="http://schemas.microsoft.com/office/drawing/2014/main" id="{925672EE-0492-4933-A66A-CAFFDB65EE39}"/>
            </a:ext>
          </a:extLst>
        </xdr:cNvPr>
        <xdr:cNvSpPr/>
      </xdr:nvSpPr>
      <xdr:spPr>
        <a:xfrm>
          <a:off x="15430500" y="659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66222</xdr:rowOff>
    </xdr:from>
    <xdr:to>
      <xdr:col>76</xdr:col>
      <xdr:colOff>165100</xdr:colOff>
      <xdr:row>38</xdr:row>
      <xdr:rowOff>167822</xdr:rowOff>
    </xdr:to>
    <xdr:sp macro="" textlink="">
      <xdr:nvSpPr>
        <xdr:cNvPr id="426" name="フローチャート: 判断 425">
          <a:extLst>
            <a:ext uri="{FF2B5EF4-FFF2-40B4-BE49-F238E27FC236}">
              <a16:creationId xmlns:a16="http://schemas.microsoft.com/office/drawing/2014/main" id="{6AAFEB36-A6DB-4B38-8F8F-FE9A2E8A6152}"/>
            </a:ext>
          </a:extLst>
        </xdr:cNvPr>
        <xdr:cNvSpPr/>
      </xdr:nvSpPr>
      <xdr:spPr>
        <a:xfrm>
          <a:off x="14541500" y="6581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107043</xdr:rowOff>
    </xdr:from>
    <xdr:to>
      <xdr:col>72</xdr:col>
      <xdr:colOff>38100</xdr:colOff>
      <xdr:row>39</xdr:row>
      <xdr:rowOff>37193</xdr:rowOff>
    </xdr:to>
    <xdr:sp macro="" textlink="">
      <xdr:nvSpPr>
        <xdr:cNvPr id="427" name="フローチャート: 判断 426">
          <a:extLst>
            <a:ext uri="{FF2B5EF4-FFF2-40B4-BE49-F238E27FC236}">
              <a16:creationId xmlns:a16="http://schemas.microsoft.com/office/drawing/2014/main" id="{CD079D3B-0933-489E-BD58-550A3D05C065}"/>
            </a:ext>
          </a:extLst>
        </xdr:cNvPr>
        <xdr:cNvSpPr/>
      </xdr:nvSpPr>
      <xdr:spPr>
        <a:xfrm>
          <a:off x="13652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35</xdr:row>
      <xdr:rowOff>98878</xdr:rowOff>
    </xdr:from>
    <xdr:to>
      <xdr:col>67</xdr:col>
      <xdr:colOff>101600</xdr:colOff>
      <xdr:row>36</xdr:row>
      <xdr:rowOff>29028</xdr:rowOff>
    </xdr:to>
    <xdr:sp macro="" textlink="">
      <xdr:nvSpPr>
        <xdr:cNvPr id="428" name="フローチャート: 判断 427">
          <a:extLst>
            <a:ext uri="{FF2B5EF4-FFF2-40B4-BE49-F238E27FC236}">
              <a16:creationId xmlns:a16="http://schemas.microsoft.com/office/drawing/2014/main" id="{F8F6ABCD-A482-40E9-ADE6-DCAA4DFAC294}"/>
            </a:ext>
          </a:extLst>
        </xdr:cNvPr>
        <xdr:cNvSpPr/>
      </xdr:nvSpPr>
      <xdr:spPr>
        <a:xfrm>
          <a:off x="12763500" y="609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11329C66-AD3C-49B3-A974-F2BD7A50530E}"/>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C68E2F84-8F31-4A98-81B4-FBC61FD09AF4}"/>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ED7886C6-13E0-4F72-881C-A93580E9225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8F8CC579-2804-48BA-AD44-E796DEBD015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7E8F8EF3-55D2-490E-B2A0-3F3F5946DE33}"/>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62956</xdr:rowOff>
    </xdr:from>
    <xdr:to>
      <xdr:col>85</xdr:col>
      <xdr:colOff>177800</xdr:colOff>
      <xdr:row>40</xdr:row>
      <xdr:rowOff>164556</xdr:rowOff>
    </xdr:to>
    <xdr:sp macro="" textlink="">
      <xdr:nvSpPr>
        <xdr:cNvPr id="434" name="楕円 433">
          <a:extLst>
            <a:ext uri="{FF2B5EF4-FFF2-40B4-BE49-F238E27FC236}">
              <a16:creationId xmlns:a16="http://schemas.microsoft.com/office/drawing/2014/main" id="{11C1A8BE-D5E7-4B9A-8B71-266E68778E2B}"/>
            </a:ext>
          </a:extLst>
        </xdr:cNvPr>
        <xdr:cNvSpPr/>
      </xdr:nvSpPr>
      <xdr:spPr>
        <a:xfrm>
          <a:off x="16268700" y="692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41383</xdr:rowOff>
    </xdr:from>
    <xdr:ext cx="405111" cy="259045"/>
    <xdr:sp macro="" textlink="">
      <xdr:nvSpPr>
        <xdr:cNvPr id="435" name="【認定こども園・幼稚園・保育所】&#10;有形固定資産減価償却率該当値テキスト">
          <a:extLst>
            <a:ext uri="{FF2B5EF4-FFF2-40B4-BE49-F238E27FC236}">
              <a16:creationId xmlns:a16="http://schemas.microsoft.com/office/drawing/2014/main" id="{5E0049AE-8A87-4732-BD53-6104BA6FE5C1}"/>
            </a:ext>
          </a:extLst>
        </xdr:cNvPr>
        <xdr:cNvSpPr txBox="1"/>
      </xdr:nvSpPr>
      <xdr:spPr>
        <a:xfrm>
          <a:off x="16357600" y="6899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48260</xdr:rowOff>
    </xdr:from>
    <xdr:to>
      <xdr:col>81</xdr:col>
      <xdr:colOff>101600</xdr:colOff>
      <xdr:row>40</xdr:row>
      <xdr:rowOff>149860</xdr:rowOff>
    </xdr:to>
    <xdr:sp macro="" textlink="">
      <xdr:nvSpPr>
        <xdr:cNvPr id="436" name="楕円 435">
          <a:extLst>
            <a:ext uri="{FF2B5EF4-FFF2-40B4-BE49-F238E27FC236}">
              <a16:creationId xmlns:a16="http://schemas.microsoft.com/office/drawing/2014/main" id="{44A0FECC-F789-4F2D-88F2-FDE78B8F8E85}"/>
            </a:ext>
          </a:extLst>
        </xdr:cNvPr>
        <xdr:cNvSpPr/>
      </xdr:nvSpPr>
      <xdr:spPr>
        <a:xfrm>
          <a:off x="15430500" y="690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99060</xdr:rowOff>
    </xdr:from>
    <xdr:to>
      <xdr:col>85</xdr:col>
      <xdr:colOff>127000</xdr:colOff>
      <xdr:row>40</xdr:row>
      <xdr:rowOff>113756</xdr:rowOff>
    </xdr:to>
    <xdr:cxnSp macro="">
      <xdr:nvCxnSpPr>
        <xdr:cNvPr id="437" name="直線コネクタ 436">
          <a:extLst>
            <a:ext uri="{FF2B5EF4-FFF2-40B4-BE49-F238E27FC236}">
              <a16:creationId xmlns:a16="http://schemas.microsoft.com/office/drawing/2014/main" id="{BFBF6F78-B6C1-4CD3-B406-695816498B4C}"/>
            </a:ext>
          </a:extLst>
        </xdr:cNvPr>
        <xdr:cNvCxnSpPr/>
      </xdr:nvCxnSpPr>
      <xdr:spPr>
        <a:xfrm>
          <a:off x="15481300" y="6957060"/>
          <a:ext cx="8382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31931</xdr:rowOff>
    </xdr:from>
    <xdr:to>
      <xdr:col>76</xdr:col>
      <xdr:colOff>165100</xdr:colOff>
      <xdr:row>40</xdr:row>
      <xdr:rowOff>133531</xdr:rowOff>
    </xdr:to>
    <xdr:sp macro="" textlink="">
      <xdr:nvSpPr>
        <xdr:cNvPr id="438" name="楕円 437">
          <a:extLst>
            <a:ext uri="{FF2B5EF4-FFF2-40B4-BE49-F238E27FC236}">
              <a16:creationId xmlns:a16="http://schemas.microsoft.com/office/drawing/2014/main" id="{C80173DD-F75B-4411-B679-ECDE00BAD369}"/>
            </a:ext>
          </a:extLst>
        </xdr:cNvPr>
        <xdr:cNvSpPr/>
      </xdr:nvSpPr>
      <xdr:spPr>
        <a:xfrm>
          <a:off x="14541500" y="688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82731</xdr:rowOff>
    </xdr:from>
    <xdr:to>
      <xdr:col>81</xdr:col>
      <xdr:colOff>50800</xdr:colOff>
      <xdr:row>40</xdr:row>
      <xdr:rowOff>99060</xdr:rowOff>
    </xdr:to>
    <xdr:cxnSp macro="">
      <xdr:nvCxnSpPr>
        <xdr:cNvPr id="439" name="直線コネクタ 438">
          <a:extLst>
            <a:ext uri="{FF2B5EF4-FFF2-40B4-BE49-F238E27FC236}">
              <a16:creationId xmlns:a16="http://schemas.microsoft.com/office/drawing/2014/main" id="{EB93A15A-428F-48FB-A8D5-C2B4F6E97F7B}"/>
            </a:ext>
          </a:extLst>
        </xdr:cNvPr>
        <xdr:cNvCxnSpPr/>
      </xdr:nvCxnSpPr>
      <xdr:spPr>
        <a:xfrm>
          <a:off x="14592300" y="694073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5806</xdr:rowOff>
    </xdr:from>
    <xdr:to>
      <xdr:col>72</xdr:col>
      <xdr:colOff>38100</xdr:colOff>
      <xdr:row>40</xdr:row>
      <xdr:rowOff>107406</xdr:rowOff>
    </xdr:to>
    <xdr:sp macro="" textlink="">
      <xdr:nvSpPr>
        <xdr:cNvPr id="440" name="楕円 439">
          <a:extLst>
            <a:ext uri="{FF2B5EF4-FFF2-40B4-BE49-F238E27FC236}">
              <a16:creationId xmlns:a16="http://schemas.microsoft.com/office/drawing/2014/main" id="{C31CC45C-5711-4781-842C-2FE79B209B3D}"/>
            </a:ext>
          </a:extLst>
        </xdr:cNvPr>
        <xdr:cNvSpPr/>
      </xdr:nvSpPr>
      <xdr:spPr>
        <a:xfrm>
          <a:off x="13652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56606</xdr:rowOff>
    </xdr:from>
    <xdr:to>
      <xdr:col>76</xdr:col>
      <xdr:colOff>114300</xdr:colOff>
      <xdr:row>40</xdr:row>
      <xdr:rowOff>82731</xdr:rowOff>
    </xdr:to>
    <xdr:cxnSp macro="">
      <xdr:nvCxnSpPr>
        <xdr:cNvPr id="441" name="直線コネクタ 440">
          <a:extLst>
            <a:ext uri="{FF2B5EF4-FFF2-40B4-BE49-F238E27FC236}">
              <a16:creationId xmlns:a16="http://schemas.microsoft.com/office/drawing/2014/main" id="{AC891143-87AA-4E6C-8F10-5DC41E531171}"/>
            </a:ext>
          </a:extLst>
        </xdr:cNvPr>
        <xdr:cNvCxnSpPr/>
      </xdr:nvCxnSpPr>
      <xdr:spPr>
        <a:xfrm>
          <a:off x="13703300" y="69146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12337</xdr:rowOff>
    </xdr:from>
    <xdr:to>
      <xdr:col>67</xdr:col>
      <xdr:colOff>101600</xdr:colOff>
      <xdr:row>40</xdr:row>
      <xdr:rowOff>113937</xdr:rowOff>
    </xdr:to>
    <xdr:sp macro="" textlink="">
      <xdr:nvSpPr>
        <xdr:cNvPr id="442" name="楕円 441">
          <a:extLst>
            <a:ext uri="{FF2B5EF4-FFF2-40B4-BE49-F238E27FC236}">
              <a16:creationId xmlns:a16="http://schemas.microsoft.com/office/drawing/2014/main" id="{DFE49207-DDF9-47BF-B746-F0B4CBB02537}"/>
            </a:ext>
          </a:extLst>
        </xdr:cNvPr>
        <xdr:cNvSpPr/>
      </xdr:nvSpPr>
      <xdr:spPr>
        <a:xfrm>
          <a:off x="12763500" y="6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56606</xdr:rowOff>
    </xdr:from>
    <xdr:to>
      <xdr:col>71</xdr:col>
      <xdr:colOff>177800</xdr:colOff>
      <xdr:row>40</xdr:row>
      <xdr:rowOff>63137</xdr:rowOff>
    </xdr:to>
    <xdr:cxnSp macro="">
      <xdr:nvCxnSpPr>
        <xdr:cNvPr id="443" name="直線コネクタ 442">
          <a:extLst>
            <a:ext uri="{FF2B5EF4-FFF2-40B4-BE49-F238E27FC236}">
              <a16:creationId xmlns:a16="http://schemas.microsoft.com/office/drawing/2014/main" id="{6B3B45F8-A6D4-435F-BBB8-D5841F649CC7}"/>
            </a:ext>
          </a:extLst>
        </xdr:cNvPr>
        <xdr:cNvCxnSpPr/>
      </xdr:nvCxnSpPr>
      <xdr:spPr>
        <a:xfrm flipV="1">
          <a:off x="12814300" y="691460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24328</xdr:rowOff>
    </xdr:from>
    <xdr:ext cx="405111" cy="259045"/>
    <xdr:sp macro="" textlink="">
      <xdr:nvSpPr>
        <xdr:cNvPr id="444" name="n_1aveValue【認定こども園・幼稚園・保育所】&#10;有形固定資産減価償却率">
          <a:extLst>
            <a:ext uri="{FF2B5EF4-FFF2-40B4-BE49-F238E27FC236}">
              <a16:creationId xmlns:a16="http://schemas.microsoft.com/office/drawing/2014/main" id="{1B2E39F3-9938-4B9D-A30F-81457D05DC25}"/>
            </a:ext>
          </a:extLst>
        </xdr:cNvPr>
        <xdr:cNvSpPr txBox="1"/>
      </xdr:nvSpPr>
      <xdr:spPr>
        <a:xfrm>
          <a:off x="15266044" y="636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12899</xdr:rowOff>
    </xdr:from>
    <xdr:ext cx="405111" cy="259045"/>
    <xdr:sp macro="" textlink="">
      <xdr:nvSpPr>
        <xdr:cNvPr id="445" name="n_2aveValue【認定こども園・幼稚園・保育所】&#10;有形固定資産減価償却率">
          <a:extLst>
            <a:ext uri="{FF2B5EF4-FFF2-40B4-BE49-F238E27FC236}">
              <a16:creationId xmlns:a16="http://schemas.microsoft.com/office/drawing/2014/main" id="{010B69C9-4AC1-4065-882F-EABB2717C3BE}"/>
            </a:ext>
          </a:extLst>
        </xdr:cNvPr>
        <xdr:cNvSpPr txBox="1"/>
      </xdr:nvSpPr>
      <xdr:spPr>
        <a:xfrm>
          <a:off x="14389744" y="6356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53720</xdr:rowOff>
    </xdr:from>
    <xdr:ext cx="405111" cy="259045"/>
    <xdr:sp macro="" textlink="">
      <xdr:nvSpPr>
        <xdr:cNvPr id="446" name="n_3aveValue【認定こども園・幼稚園・保育所】&#10;有形固定資産減価償却率">
          <a:extLst>
            <a:ext uri="{FF2B5EF4-FFF2-40B4-BE49-F238E27FC236}">
              <a16:creationId xmlns:a16="http://schemas.microsoft.com/office/drawing/2014/main" id="{99E51EA3-3CBA-4E47-9585-350B64155F65}"/>
            </a:ext>
          </a:extLst>
        </xdr:cNvPr>
        <xdr:cNvSpPr txBox="1"/>
      </xdr:nvSpPr>
      <xdr:spPr>
        <a:xfrm>
          <a:off x="13500744" y="639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45555</xdr:rowOff>
    </xdr:from>
    <xdr:ext cx="405111" cy="259045"/>
    <xdr:sp macro="" textlink="">
      <xdr:nvSpPr>
        <xdr:cNvPr id="447" name="n_4aveValue【認定こども園・幼稚園・保育所】&#10;有形固定資産減価償却率">
          <a:extLst>
            <a:ext uri="{FF2B5EF4-FFF2-40B4-BE49-F238E27FC236}">
              <a16:creationId xmlns:a16="http://schemas.microsoft.com/office/drawing/2014/main" id="{4DEAECD9-55BB-444D-87C9-0B432CD66A45}"/>
            </a:ext>
          </a:extLst>
        </xdr:cNvPr>
        <xdr:cNvSpPr txBox="1"/>
      </xdr:nvSpPr>
      <xdr:spPr>
        <a:xfrm>
          <a:off x="12611744" y="5874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140987</xdr:rowOff>
    </xdr:from>
    <xdr:ext cx="405111" cy="259045"/>
    <xdr:sp macro="" textlink="">
      <xdr:nvSpPr>
        <xdr:cNvPr id="448" name="n_1mainValue【認定こども園・幼稚園・保育所】&#10;有形固定資産減価償却率">
          <a:extLst>
            <a:ext uri="{FF2B5EF4-FFF2-40B4-BE49-F238E27FC236}">
              <a16:creationId xmlns:a16="http://schemas.microsoft.com/office/drawing/2014/main" id="{1005E989-D128-49B4-BB39-D9F8046DED80}"/>
            </a:ext>
          </a:extLst>
        </xdr:cNvPr>
        <xdr:cNvSpPr txBox="1"/>
      </xdr:nvSpPr>
      <xdr:spPr>
        <a:xfrm>
          <a:off x="15266044" y="699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124658</xdr:rowOff>
    </xdr:from>
    <xdr:ext cx="405111" cy="259045"/>
    <xdr:sp macro="" textlink="">
      <xdr:nvSpPr>
        <xdr:cNvPr id="449" name="n_2mainValue【認定こども園・幼稚園・保育所】&#10;有形固定資産減価償却率">
          <a:extLst>
            <a:ext uri="{FF2B5EF4-FFF2-40B4-BE49-F238E27FC236}">
              <a16:creationId xmlns:a16="http://schemas.microsoft.com/office/drawing/2014/main" id="{92193534-F65E-4633-B6E6-AA541672BFEE}"/>
            </a:ext>
          </a:extLst>
        </xdr:cNvPr>
        <xdr:cNvSpPr txBox="1"/>
      </xdr:nvSpPr>
      <xdr:spPr>
        <a:xfrm>
          <a:off x="14389744" y="6982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98533</xdr:rowOff>
    </xdr:from>
    <xdr:ext cx="405111" cy="259045"/>
    <xdr:sp macro="" textlink="">
      <xdr:nvSpPr>
        <xdr:cNvPr id="450" name="n_3mainValue【認定こども園・幼稚園・保育所】&#10;有形固定資産減価償却率">
          <a:extLst>
            <a:ext uri="{FF2B5EF4-FFF2-40B4-BE49-F238E27FC236}">
              <a16:creationId xmlns:a16="http://schemas.microsoft.com/office/drawing/2014/main" id="{4EF7D0FF-6069-479D-8CFA-9543ECD542F2}"/>
            </a:ext>
          </a:extLst>
        </xdr:cNvPr>
        <xdr:cNvSpPr txBox="1"/>
      </xdr:nvSpPr>
      <xdr:spPr>
        <a:xfrm>
          <a:off x="13500744" y="695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105064</xdr:rowOff>
    </xdr:from>
    <xdr:ext cx="405111" cy="259045"/>
    <xdr:sp macro="" textlink="">
      <xdr:nvSpPr>
        <xdr:cNvPr id="451" name="n_4mainValue【認定こども園・幼稚園・保育所】&#10;有形固定資産減価償却率">
          <a:extLst>
            <a:ext uri="{FF2B5EF4-FFF2-40B4-BE49-F238E27FC236}">
              <a16:creationId xmlns:a16="http://schemas.microsoft.com/office/drawing/2014/main" id="{C98F3D4F-D877-4167-BDAF-2B4E07DBE5F7}"/>
            </a:ext>
          </a:extLst>
        </xdr:cNvPr>
        <xdr:cNvSpPr txBox="1"/>
      </xdr:nvSpPr>
      <xdr:spPr>
        <a:xfrm>
          <a:off x="12611744" y="696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a16="http://schemas.microsoft.com/office/drawing/2014/main" id="{453F1A54-2970-444C-B8FA-716FAAE3CBF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a16="http://schemas.microsoft.com/office/drawing/2014/main" id="{FE8750B6-77BB-419E-A964-D506C4B7746F}"/>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a16="http://schemas.microsoft.com/office/drawing/2014/main" id="{2FF720AB-0A45-4D8D-B63A-713DF7D79F9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a16="http://schemas.microsoft.com/office/drawing/2014/main" id="{B071947C-64B2-47EE-A59B-15F46D7B49C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a16="http://schemas.microsoft.com/office/drawing/2014/main" id="{88C2B11B-8DA3-433B-919F-C81025176BC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a16="http://schemas.microsoft.com/office/drawing/2014/main" id="{71E818D7-9D1B-437A-BF66-D502FDB96A1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a16="http://schemas.microsoft.com/office/drawing/2014/main" id="{E1A4F7BA-30AD-4B07-A4FD-76549DFEA60A}"/>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a16="http://schemas.microsoft.com/office/drawing/2014/main" id="{C706236B-8DB7-44D6-ACDA-A7DF95A251FF}"/>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0" name="テキスト ボックス 459">
          <a:extLst>
            <a:ext uri="{FF2B5EF4-FFF2-40B4-BE49-F238E27FC236}">
              <a16:creationId xmlns:a16="http://schemas.microsoft.com/office/drawing/2014/main" id="{939518D2-538F-4225-8CE6-1C6D3F4A2E4C}"/>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1" name="直線コネクタ 460">
          <a:extLst>
            <a:ext uri="{FF2B5EF4-FFF2-40B4-BE49-F238E27FC236}">
              <a16:creationId xmlns:a16="http://schemas.microsoft.com/office/drawing/2014/main" id="{C909049D-9E8F-42C7-855D-6A090B79D04F}"/>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2" name="直線コネクタ 461">
          <a:extLst>
            <a:ext uri="{FF2B5EF4-FFF2-40B4-BE49-F238E27FC236}">
              <a16:creationId xmlns:a16="http://schemas.microsoft.com/office/drawing/2014/main" id="{B8A1D84C-C5F4-455B-A222-8104C3FDC28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3" name="テキスト ボックス 462">
          <a:extLst>
            <a:ext uri="{FF2B5EF4-FFF2-40B4-BE49-F238E27FC236}">
              <a16:creationId xmlns:a16="http://schemas.microsoft.com/office/drawing/2014/main" id="{C05FD1E2-6AE2-4424-95B6-B266B83E9ACA}"/>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4" name="直線コネクタ 463">
          <a:extLst>
            <a:ext uri="{FF2B5EF4-FFF2-40B4-BE49-F238E27FC236}">
              <a16:creationId xmlns:a16="http://schemas.microsoft.com/office/drawing/2014/main" id="{11965C7A-38FA-46B2-A512-DFEA5DED822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5" name="テキスト ボックス 464">
          <a:extLst>
            <a:ext uri="{FF2B5EF4-FFF2-40B4-BE49-F238E27FC236}">
              <a16:creationId xmlns:a16="http://schemas.microsoft.com/office/drawing/2014/main" id="{50E04662-E58D-4964-9315-9743B088AB49}"/>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6" name="直線コネクタ 465">
          <a:extLst>
            <a:ext uri="{FF2B5EF4-FFF2-40B4-BE49-F238E27FC236}">
              <a16:creationId xmlns:a16="http://schemas.microsoft.com/office/drawing/2014/main" id="{3EEEF544-E722-4032-859C-9D767917E19F}"/>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7" name="テキスト ボックス 466">
          <a:extLst>
            <a:ext uri="{FF2B5EF4-FFF2-40B4-BE49-F238E27FC236}">
              <a16:creationId xmlns:a16="http://schemas.microsoft.com/office/drawing/2014/main" id="{6FD938AF-5FC0-490D-9A0C-0B9B555793CB}"/>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8" name="直線コネクタ 467">
          <a:extLst>
            <a:ext uri="{FF2B5EF4-FFF2-40B4-BE49-F238E27FC236}">
              <a16:creationId xmlns:a16="http://schemas.microsoft.com/office/drawing/2014/main" id="{A5283406-5388-4EF1-A600-6A5B373CD5E8}"/>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9" name="テキスト ボックス 468">
          <a:extLst>
            <a:ext uri="{FF2B5EF4-FFF2-40B4-BE49-F238E27FC236}">
              <a16:creationId xmlns:a16="http://schemas.microsoft.com/office/drawing/2014/main" id="{4E770ABF-B43A-43DE-9AF7-4110B5D3BD7D}"/>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0" name="直線コネクタ 469">
          <a:extLst>
            <a:ext uri="{FF2B5EF4-FFF2-40B4-BE49-F238E27FC236}">
              <a16:creationId xmlns:a16="http://schemas.microsoft.com/office/drawing/2014/main" id="{D3BF2278-7E97-4A13-8A6B-227173BD130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406D1F14-C250-419C-A9E7-CCFA2324198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2" name="【認定こども園・幼稚園・保育所】&#10;一人当たり面積グラフ枠">
          <a:extLst>
            <a:ext uri="{FF2B5EF4-FFF2-40B4-BE49-F238E27FC236}">
              <a16:creationId xmlns:a16="http://schemas.microsoft.com/office/drawing/2014/main" id="{2961B669-72FC-4CC5-963A-C52A602BC31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92202</xdr:rowOff>
    </xdr:from>
    <xdr:to>
      <xdr:col>116</xdr:col>
      <xdr:colOff>62864</xdr:colOff>
      <xdr:row>41</xdr:row>
      <xdr:rowOff>85344</xdr:rowOff>
    </xdr:to>
    <xdr:cxnSp macro="">
      <xdr:nvCxnSpPr>
        <xdr:cNvPr id="473" name="直線コネクタ 472">
          <a:extLst>
            <a:ext uri="{FF2B5EF4-FFF2-40B4-BE49-F238E27FC236}">
              <a16:creationId xmlns:a16="http://schemas.microsoft.com/office/drawing/2014/main" id="{5A887FDD-FA7D-4E1F-9F63-35DBC8E8F381}"/>
            </a:ext>
          </a:extLst>
        </xdr:cNvPr>
        <xdr:cNvCxnSpPr/>
      </xdr:nvCxnSpPr>
      <xdr:spPr>
        <a:xfrm flipV="1">
          <a:off x="22160864" y="592150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89171</xdr:rowOff>
    </xdr:from>
    <xdr:ext cx="469744" cy="259045"/>
    <xdr:sp macro="" textlink="">
      <xdr:nvSpPr>
        <xdr:cNvPr id="474" name="【認定こども園・幼稚園・保育所】&#10;一人当たり面積最小値テキスト">
          <a:extLst>
            <a:ext uri="{FF2B5EF4-FFF2-40B4-BE49-F238E27FC236}">
              <a16:creationId xmlns:a16="http://schemas.microsoft.com/office/drawing/2014/main" id="{EA0CA14D-3A06-4B01-B255-981C154749CB}"/>
            </a:ext>
          </a:extLst>
        </xdr:cNvPr>
        <xdr:cNvSpPr txBox="1"/>
      </xdr:nvSpPr>
      <xdr:spPr>
        <a:xfrm>
          <a:off x="22199600" y="7118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85344</xdr:rowOff>
    </xdr:from>
    <xdr:to>
      <xdr:col>116</xdr:col>
      <xdr:colOff>152400</xdr:colOff>
      <xdr:row>41</xdr:row>
      <xdr:rowOff>85344</xdr:rowOff>
    </xdr:to>
    <xdr:cxnSp macro="">
      <xdr:nvCxnSpPr>
        <xdr:cNvPr id="475" name="直線コネクタ 474">
          <a:extLst>
            <a:ext uri="{FF2B5EF4-FFF2-40B4-BE49-F238E27FC236}">
              <a16:creationId xmlns:a16="http://schemas.microsoft.com/office/drawing/2014/main" id="{5339CDD6-107F-46A8-8BA6-E50DE6A73342}"/>
            </a:ext>
          </a:extLst>
        </xdr:cNvPr>
        <xdr:cNvCxnSpPr/>
      </xdr:nvCxnSpPr>
      <xdr:spPr>
        <a:xfrm>
          <a:off x="22072600" y="7114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38879</xdr:rowOff>
    </xdr:from>
    <xdr:ext cx="469744" cy="259045"/>
    <xdr:sp macro="" textlink="">
      <xdr:nvSpPr>
        <xdr:cNvPr id="476" name="【認定こども園・幼稚園・保育所】&#10;一人当たり面積最大値テキスト">
          <a:extLst>
            <a:ext uri="{FF2B5EF4-FFF2-40B4-BE49-F238E27FC236}">
              <a16:creationId xmlns:a16="http://schemas.microsoft.com/office/drawing/2014/main" id="{8AF5B9F5-E3B1-4BC6-B0C7-302C873A3D44}"/>
            </a:ext>
          </a:extLst>
        </xdr:cNvPr>
        <xdr:cNvSpPr txBox="1"/>
      </xdr:nvSpPr>
      <xdr:spPr>
        <a:xfrm>
          <a:off x="22199600" y="5696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92202</xdr:rowOff>
    </xdr:from>
    <xdr:to>
      <xdr:col>116</xdr:col>
      <xdr:colOff>152400</xdr:colOff>
      <xdr:row>34</xdr:row>
      <xdr:rowOff>92202</xdr:rowOff>
    </xdr:to>
    <xdr:cxnSp macro="">
      <xdr:nvCxnSpPr>
        <xdr:cNvPr id="477" name="直線コネクタ 476">
          <a:extLst>
            <a:ext uri="{FF2B5EF4-FFF2-40B4-BE49-F238E27FC236}">
              <a16:creationId xmlns:a16="http://schemas.microsoft.com/office/drawing/2014/main" id="{5DB507F9-908E-4F6A-89C7-C39F8996C5C1}"/>
            </a:ext>
          </a:extLst>
        </xdr:cNvPr>
        <xdr:cNvCxnSpPr/>
      </xdr:nvCxnSpPr>
      <xdr:spPr>
        <a:xfrm>
          <a:off x="22072600" y="592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142003</xdr:rowOff>
    </xdr:from>
    <xdr:ext cx="469744" cy="259045"/>
    <xdr:sp macro="" textlink="">
      <xdr:nvSpPr>
        <xdr:cNvPr id="478" name="【認定こども園・幼稚園・保育所】&#10;一人当たり面積平均値テキスト">
          <a:extLst>
            <a:ext uri="{FF2B5EF4-FFF2-40B4-BE49-F238E27FC236}">
              <a16:creationId xmlns:a16="http://schemas.microsoft.com/office/drawing/2014/main" id="{9CA7AF95-0B19-4E87-9C9F-729B13E1FF5D}"/>
            </a:ext>
          </a:extLst>
        </xdr:cNvPr>
        <xdr:cNvSpPr txBox="1"/>
      </xdr:nvSpPr>
      <xdr:spPr>
        <a:xfrm>
          <a:off x="22199600" y="6485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119126</xdr:rowOff>
    </xdr:from>
    <xdr:to>
      <xdr:col>116</xdr:col>
      <xdr:colOff>114300</xdr:colOff>
      <xdr:row>39</xdr:row>
      <xdr:rowOff>49276</xdr:rowOff>
    </xdr:to>
    <xdr:sp macro="" textlink="">
      <xdr:nvSpPr>
        <xdr:cNvPr id="479" name="フローチャート: 判断 478">
          <a:extLst>
            <a:ext uri="{FF2B5EF4-FFF2-40B4-BE49-F238E27FC236}">
              <a16:creationId xmlns:a16="http://schemas.microsoft.com/office/drawing/2014/main" id="{FF6C5793-4732-4BD5-ADAC-38BB0DD92FE2}"/>
            </a:ext>
          </a:extLst>
        </xdr:cNvPr>
        <xdr:cNvSpPr/>
      </xdr:nvSpPr>
      <xdr:spPr>
        <a:xfrm>
          <a:off x="22110700" y="663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164846</xdr:rowOff>
    </xdr:from>
    <xdr:to>
      <xdr:col>112</xdr:col>
      <xdr:colOff>38100</xdr:colOff>
      <xdr:row>39</xdr:row>
      <xdr:rowOff>94996</xdr:rowOff>
    </xdr:to>
    <xdr:sp macro="" textlink="">
      <xdr:nvSpPr>
        <xdr:cNvPr id="480" name="フローチャート: 判断 479">
          <a:extLst>
            <a:ext uri="{FF2B5EF4-FFF2-40B4-BE49-F238E27FC236}">
              <a16:creationId xmlns:a16="http://schemas.microsoft.com/office/drawing/2014/main" id="{B1B14976-1E42-4B91-B017-27EC054A41CF}"/>
            </a:ext>
          </a:extLst>
        </xdr:cNvPr>
        <xdr:cNvSpPr/>
      </xdr:nvSpPr>
      <xdr:spPr>
        <a:xfrm>
          <a:off x="21272500" y="667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254</xdr:rowOff>
    </xdr:from>
    <xdr:to>
      <xdr:col>107</xdr:col>
      <xdr:colOff>101600</xdr:colOff>
      <xdr:row>39</xdr:row>
      <xdr:rowOff>101854</xdr:rowOff>
    </xdr:to>
    <xdr:sp macro="" textlink="">
      <xdr:nvSpPr>
        <xdr:cNvPr id="481" name="フローチャート: 判断 480">
          <a:extLst>
            <a:ext uri="{FF2B5EF4-FFF2-40B4-BE49-F238E27FC236}">
              <a16:creationId xmlns:a16="http://schemas.microsoft.com/office/drawing/2014/main" id="{E287389D-E294-411B-AB73-22DB05C329CD}"/>
            </a:ext>
          </a:extLst>
        </xdr:cNvPr>
        <xdr:cNvSpPr/>
      </xdr:nvSpPr>
      <xdr:spPr>
        <a:xfrm>
          <a:off x="203835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144272</xdr:rowOff>
    </xdr:from>
    <xdr:to>
      <xdr:col>102</xdr:col>
      <xdr:colOff>165100</xdr:colOff>
      <xdr:row>39</xdr:row>
      <xdr:rowOff>74422</xdr:rowOff>
    </xdr:to>
    <xdr:sp macro="" textlink="">
      <xdr:nvSpPr>
        <xdr:cNvPr id="482" name="フローチャート: 判断 481">
          <a:extLst>
            <a:ext uri="{FF2B5EF4-FFF2-40B4-BE49-F238E27FC236}">
              <a16:creationId xmlns:a16="http://schemas.microsoft.com/office/drawing/2014/main" id="{C5DADA9E-9CF8-489F-93F8-BCEDD2C53AF5}"/>
            </a:ext>
          </a:extLst>
        </xdr:cNvPr>
        <xdr:cNvSpPr/>
      </xdr:nvSpPr>
      <xdr:spPr>
        <a:xfrm>
          <a:off x="19494500" y="6659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135128</xdr:rowOff>
    </xdr:from>
    <xdr:to>
      <xdr:col>98</xdr:col>
      <xdr:colOff>38100</xdr:colOff>
      <xdr:row>39</xdr:row>
      <xdr:rowOff>65278</xdr:rowOff>
    </xdr:to>
    <xdr:sp macro="" textlink="">
      <xdr:nvSpPr>
        <xdr:cNvPr id="483" name="フローチャート: 判断 482">
          <a:extLst>
            <a:ext uri="{FF2B5EF4-FFF2-40B4-BE49-F238E27FC236}">
              <a16:creationId xmlns:a16="http://schemas.microsoft.com/office/drawing/2014/main" id="{472B8992-3FE4-49CD-903B-51900D2C0BC3}"/>
            </a:ext>
          </a:extLst>
        </xdr:cNvPr>
        <xdr:cNvSpPr/>
      </xdr:nvSpPr>
      <xdr:spPr>
        <a:xfrm>
          <a:off x="18605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D9B86DF-EA05-442C-B27A-143D07B284E4}"/>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731B8066-4270-4786-B42B-B223E19C1ED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72B7CFB6-0839-4243-B551-490A3C4FD5C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516F16A9-A3D9-4F98-B453-7E7E3C332BA9}"/>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B47F5353-49EE-42FB-B4EA-866BD6A7BF43}"/>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119126</xdr:rowOff>
    </xdr:from>
    <xdr:to>
      <xdr:col>116</xdr:col>
      <xdr:colOff>114300</xdr:colOff>
      <xdr:row>41</xdr:row>
      <xdr:rowOff>49276</xdr:rowOff>
    </xdr:to>
    <xdr:sp macro="" textlink="">
      <xdr:nvSpPr>
        <xdr:cNvPr id="489" name="楕円 488">
          <a:extLst>
            <a:ext uri="{FF2B5EF4-FFF2-40B4-BE49-F238E27FC236}">
              <a16:creationId xmlns:a16="http://schemas.microsoft.com/office/drawing/2014/main" id="{A1867427-9ABA-4B34-BB20-5D3AA3B11642}"/>
            </a:ext>
          </a:extLst>
        </xdr:cNvPr>
        <xdr:cNvSpPr/>
      </xdr:nvSpPr>
      <xdr:spPr>
        <a:xfrm>
          <a:off x="22110700" y="697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34053</xdr:rowOff>
    </xdr:from>
    <xdr:ext cx="469744" cy="259045"/>
    <xdr:sp macro="" textlink="">
      <xdr:nvSpPr>
        <xdr:cNvPr id="490" name="【認定こども園・幼稚園・保育所】&#10;一人当たり面積該当値テキスト">
          <a:extLst>
            <a:ext uri="{FF2B5EF4-FFF2-40B4-BE49-F238E27FC236}">
              <a16:creationId xmlns:a16="http://schemas.microsoft.com/office/drawing/2014/main" id="{70B085CC-0C95-4341-8988-612482028E26}"/>
            </a:ext>
          </a:extLst>
        </xdr:cNvPr>
        <xdr:cNvSpPr txBox="1"/>
      </xdr:nvSpPr>
      <xdr:spPr>
        <a:xfrm>
          <a:off x="22199600" y="6892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121412</xdr:rowOff>
    </xdr:from>
    <xdr:to>
      <xdr:col>112</xdr:col>
      <xdr:colOff>38100</xdr:colOff>
      <xdr:row>41</xdr:row>
      <xdr:rowOff>51562</xdr:rowOff>
    </xdr:to>
    <xdr:sp macro="" textlink="">
      <xdr:nvSpPr>
        <xdr:cNvPr id="491" name="楕円 490">
          <a:extLst>
            <a:ext uri="{FF2B5EF4-FFF2-40B4-BE49-F238E27FC236}">
              <a16:creationId xmlns:a16="http://schemas.microsoft.com/office/drawing/2014/main" id="{F678198A-24F3-4640-A576-0DC28E5F2837}"/>
            </a:ext>
          </a:extLst>
        </xdr:cNvPr>
        <xdr:cNvSpPr/>
      </xdr:nvSpPr>
      <xdr:spPr>
        <a:xfrm>
          <a:off x="21272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169926</xdr:rowOff>
    </xdr:from>
    <xdr:to>
      <xdr:col>116</xdr:col>
      <xdr:colOff>63500</xdr:colOff>
      <xdr:row>41</xdr:row>
      <xdr:rowOff>762</xdr:rowOff>
    </xdr:to>
    <xdr:cxnSp macro="">
      <xdr:nvCxnSpPr>
        <xdr:cNvPr id="492" name="直線コネクタ 491">
          <a:extLst>
            <a:ext uri="{FF2B5EF4-FFF2-40B4-BE49-F238E27FC236}">
              <a16:creationId xmlns:a16="http://schemas.microsoft.com/office/drawing/2014/main" id="{86361EB3-3758-4232-A142-F8DB29F77AA9}"/>
            </a:ext>
          </a:extLst>
        </xdr:cNvPr>
        <xdr:cNvCxnSpPr/>
      </xdr:nvCxnSpPr>
      <xdr:spPr>
        <a:xfrm flipV="1">
          <a:off x="21323300" y="702792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121412</xdr:rowOff>
    </xdr:from>
    <xdr:to>
      <xdr:col>107</xdr:col>
      <xdr:colOff>101600</xdr:colOff>
      <xdr:row>41</xdr:row>
      <xdr:rowOff>51562</xdr:rowOff>
    </xdr:to>
    <xdr:sp macro="" textlink="">
      <xdr:nvSpPr>
        <xdr:cNvPr id="493" name="楕円 492">
          <a:extLst>
            <a:ext uri="{FF2B5EF4-FFF2-40B4-BE49-F238E27FC236}">
              <a16:creationId xmlns:a16="http://schemas.microsoft.com/office/drawing/2014/main" id="{AD967B18-502F-40A6-9314-051FAC257D6F}"/>
            </a:ext>
          </a:extLst>
        </xdr:cNvPr>
        <xdr:cNvSpPr/>
      </xdr:nvSpPr>
      <xdr:spPr>
        <a:xfrm>
          <a:off x="20383500" y="6979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762</xdr:rowOff>
    </xdr:from>
    <xdr:to>
      <xdr:col>111</xdr:col>
      <xdr:colOff>177800</xdr:colOff>
      <xdr:row>41</xdr:row>
      <xdr:rowOff>762</xdr:rowOff>
    </xdr:to>
    <xdr:cxnSp macro="">
      <xdr:nvCxnSpPr>
        <xdr:cNvPr id="494" name="直線コネクタ 493">
          <a:extLst>
            <a:ext uri="{FF2B5EF4-FFF2-40B4-BE49-F238E27FC236}">
              <a16:creationId xmlns:a16="http://schemas.microsoft.com/office/drawing/2014/main" id="{70AFF1DA-F4B1-488B-9262-7F394FC424B2}"/>
            </a:ext>
          </a:extLst>
        </xdr:cNvPr>
        <xdr:cNvCxnSpPr/>
      </xdr:nvCxnSpPr>
      <xdr:spPr>
        <a:xfrm>
          <a:off x="20434300" y="70302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16256</xdr:rowOff>
    </xdr:from>
    <xdr:to>
      <xdr:col>102</xdr:col>
      <xdr:colOff>165100</xdr:colOff>
      <xdr:row>40</xdr:row>
      <xdr:rowOff>117856</xdr:rowOff>
    </xdr:to>
    <xdr:sp macro="" textlink="">
      <xdr:nvSpPr>
        <xdr:cNvPr id="495" name="楕円 494">
          <a:extLst>
            <a:ext uri="{FF2B5EF4-FFF2-40B4-BE49-F238E27FC236}">
              <a16:creationId xmlns:a16="http://schemas.microsoft.com/office/drawing/2014/main" id="{42FD7888-D886-4DBB-9FC5-AB3EE6AFE574}"/>
            </a:ext>
          </a:extLst>
        </xdr:cNvPr>
        <xdr:cNvSpPr/>
      </xdr:nvSpPr>
      <xdr:spPr>
        <a:xfrm>
          <a:off x="19494500" y="687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67056</xdr:rowOff>
    </xdr:from>
    <xdr:to>
      <xdr:col>107</xdr:col>
      <xdr:colOff>50800</xdr:colOff>
      <xdr:row>41</xdr:row>
      <xdr:rowOff>762</xdr:rowOff>
    </xdr:to>
    <xdr:cxnSp macro="">
      <xdr:nvCxnSpPr>
        <xdr:cNvPr id="496" name="直線コネクタ 495">
          <a:extLst>
            <a:ext uri="{FF2B5EF4-FFF2-40B4-BE49-F238E27FC236}">
              <a16:creationId xmlns:a16="http://schemas.microsoft.com/office/drawing/2014/main" id="{93DE46A4-2299-40EE-994A-0CA3D7610FF9}"/>
            </a:ext>
          </a:extLst>
        </xdr:cNvPr>
        <xdr:cNvCxnSpPr/>
      </xdr:nvCxnSpPr>
      <xdr:spPr>
        <a:xfrm>
          <a:off x="19545300" y="6925056"/>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144272</xdr:rowOff>
    </xdr:from>
    <xdr:to>
      <xdr:col>98</xdr:col>
      <xdr:colOff>38100</xdr:colOff>
      <xdr:row>40</xdr:row>
      <xdr:rowOff>74422</xdr:rowOff>
    </xdr:to>
    <xdr:sp macro="" textlink="">
      <xdr:nvSpPr>
        <xdr:cNvPr id="497" name="楕円 496">
          <a:extLst>
            <a:ext uri="{FF2B5EF4-FFF2-40B4-BE49-F238E27FC236}">
              <a16:creationId xmlns:a16="http://schemas.microsoft.com/office/drawing/2014/main" id="{BD9AF9B0-7654-4217-B932-74B7431268D0}"/>
            </a:ext>
          </a:extLst>
        </xdr:cNvPr>
        <xdr:cNvSpPr/>
      </xdr:nvSpPr>
      <xdr:spPr>
        <a:xfrm>
          <a:off x="18605500" y="683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23622</xdr:rowOff>
    </xdr:from>
    <xdr:to>
      <xdr:col>102</xdr:col>
      <xdr:colOff>114300</xdr:colOff>
      <xdr:row>40</xdr:row>
      <xdr:rowOff>67056</xdr:rowOff>
    </xdr:to>
    <xdr:cxnSp macro="">
      <xdr:nvCxnSpPr>
        <xdr:cNvPr id="498" name="直線コネクタ 497">
          <a:extLst>
            <a:ext uri="{FF2B5EF4-FFF2-40B4-BE49-F238E27FC236}">
              <a16:creationId xmlns:a16="http://schemas.microsoft.com/office/drawing/2014/main" id="{A7F6B810-C076-4516-8CB6-2B0F43D0FBE4}"/>
            </a:ext>
          </a:extLst>
        </xdr:cNvPr>
        <xdr:cNvCxnSpPr/>
      </xdr:nvCxnSpPr>
      <xdr:spPr>
        <a:xfrm>
          <a:off x="18656300" y="688162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111523</xdr:rowOff>
    </xdr:from>
    <xdr:ext cx="469744" cy="259045"/>
    <xdr:sp macro="" textlink="">
      <xdr:nvSpPr>
        <xdr:cNvPr id="499" name="n_1aveValue【認定こども園・幼稚園・保育所】&#10;一人当たり面積">
          <a:extLst>
            <a:ext uri="{FF2B5EF4-FFF2-40B4-BE49-F238E27FC236}">
              <a16:creationId xmlns:a16="http://schemas.microsoft.com/office/drawing/2014/main" id="{26C47DBF-2E74-49C9-AA6D-27F10138A6F8}"/>
            </a:ext>
          </a:extLst>
        </xdr:cNvPr>
        <xdr:cNvSpPr txBox="1"/>
      </xdr:nvSpPr>
      <xdr:spPr>
        <a:xfrm>
          <a:off x="21075727" y="645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118381</xdr:rowOff>
    </xdr:from>
    <xdr:ext cx="469744" cy="259045"/>
    <xdr:sp macro="" textlink="">
      <xdr:nvSpPr>
        <xdr:cNvPr id="500" name="n_2aveValue【認定こども園・幼稚園・保育所】&#10;一人当たり面積">
          <a:extLst>
            <a:ext uri="{FF2B5EF4-FFF2-40B4-BE49-F238E27FC236}">
              <a16:creationId xmlns:a16="http://schemas.microsoft.com/office/drawing/2014/main" id="{8DEA9168-D032-4307-9B4D-CAFDFB79EE01}"/>
            </a:ext>
          </a:extLst>
        </xdr:cNvPr>
        <xdr:cNvSpPr txBox="1"/>
      </xdr:nvSpPr>
      <xdr:spPr>
        <a:xfrm>
          <a:off x="20199427" y="646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90949</xdr:rowOff>
    </xdr:from>
    <xdr:ext cx="469744" cy="259045"/>
    <xdr:sp macro="" textlink="">
      <xdr:nvSpPr>
        <xdr:cNvPr id="501" name="n_3aveValue【認定こども園・幼稚園・保育所】&#10;一人当たり面積">
          <a:extLst>
            <a:ext uri="{FF2B5EF4-FFF2-40B4-BE49-F238E27FC236}">
              <a16:creationId xmlns:a16="http://schemas.microsoft.com/office/drawing/2014/main" id="{8C457349-348E-45AD-8126-CB96D8C453EB}"/>
            </a:ext>
          </a:extLst>
        </xdr:cNvPr>
        <xdr:cNvSpPr txBox="1"/>
      </xdr:nvSpPr>
      <xdr:spPr>
        <a:xfrm>
          <a:off x="19310427" y="643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81805</xdr:rowOff>
    </xdr:from>
    <xdr:ext cx="469744" cy="259045"/>
    <xdr:sp macro="" textlink="">
      <xdr:nvSpPr>
        <xdr:cNvPr id="502" name="n_4aveValue【認定こども園・幼稚園・保育所】&#10;一人当たり面積">
          <a:extLst>
            <a:ext uri="{FF2B5EF4-FFF2-40B4-BE49-F238E27FC236}">
              <a16:creationId xmlns:a16="http://schemas.microsoft.com/office/drawing/2014/main" id="{38C5EA47-853B-4398-BDBC-F9AEFEB4CCFE}"/>
            </a:ext>
          </a:extLst>
        </xdr:cNvPr>
        <xdr:cNvSpPr txBox="1"/>
      </xdr:nvSpPr>
      <xdr:spPr>
        <a:xfrm>
          <a:off x="18421427" y="642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42689</xdr:rowOff>
    </xdr:from>
    <xdr:ext cx="469744" cy="259045"/>
    <xdr:sp macro="" textlink="">
      <xdr:nvSpPr>
        <xdr:cNvPr id="503" name="n_1mainValue【認定こども園・幼稚園・保育所】&#10;一人当たり面積">
          <a:extLst>
            <a:ext uri="{FF2B5EF4-FFF2-40B4-BE49-F238E27FC236}">
              <a16:creationId xmlns:a16="http://schemas.microsoft.com/office/drawing/2014/main" id="{5A1CAA04-2E9C-46CF-9BA3-2BDAEB7C3F1C}"/>
            </a:ext>
          </a:extLst>
        </xdr:cNvPr>
        <xdr:cNvSpPr txBox="1"/>
      </xdr:nvSpPr>
      <xdr:spPr>
        <a:xfrm>
          <a:off x="210757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42689</xdr:rowOff>
    </xdr:from>
    <xdr:ext cx="469744" cy="259045"/>
    <xdr:sp macro="" textlink="">
      <xdr:nvSpPr>
        <xdr:cNvPr id="504" name="n_2mainValue【認定こども園・幼稚園・保育所】&#10;一人当たり面積">
          <a:extLst>
            <a:ext uri="{FF2B5EF4-FFF2-40B4-BE49-F238E27FC236}">
              <a16:creationId xmlns:a16="http://schemas.microsoft.com/office/drawing/2014/main" id="{2B50893E-A7DD-4F42-83D1-8AB35AB7670B}"/>
            </a:ext>
          </a:extLst>
        </xdr:cNvPr>
        <xdr:cNvSpPr txBox="1"/>
      </xdr:nvSpPr>
      <xdr:spPr>
        <a:xfrm>
          <a:off x="20199427" y="7072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108983</xdr:rowOff>
    </xdr:from>
    <xdr:ext cx="469744" cy="259045"/>
    <xdr:sp macro="" textlink="">
      <xdr:nvSpPr>
        <xdr:cNvPr id="505" name="n_3mainValue【認定こども園・幼稚園・保育所】&#10;一人当たり面積">
          <a:extLst>
            <a:ext uri="{FF2B5EF4-FFF2-40B4-BE49-F238E27FC236}">
              <a16:creationId xmlns:a16="http://schemas.microsoft.com/office/drawing/2014/main" id="{9A11D34B-08A8-4C13-B3F5-3E0146547567}"/>
            </a:ext>
          </a:extLst>
        </xdr:cNvPr>
        <xdr:cNvSpPr txBox="1"/>
      </xdr:nvSpPr>
      <xdr:spPr>
        <a:xfrm>
          <a:off x="19310427" y="696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65549</xdr:rowOff>
    </xdr:from>
    <xdr:ext cx="469744" cy="259045"/>
    <xdr:sp macro="" textlink="">
      <xdr:nvSpPr>
        <xdr:cNvPr id="506" name="n_4mainValue【認定こども園・幼稚園・保育所】&#10;一人当たり面積">
          <a:extLst>
            <a:ext uri="{FF2B5EF4-FFF2-40B4-BE49-F238E27FC236}">
              <a16:creationId xmlns:a16="http://schemas.microsoft.com/office/drawing/2014/main" id="{8A17C9F6-6757-4ED1-B7A3-D3DBE6395F3D}"/>
            </a:ext>
          </a:extLst>
        </xdr:cNvPr>
        <xdr:cNvSpPr txBox="1"/>
      </xdr:nvSpPr>
      <xdr:spPr>
        <a:xfrm>
          <a:off x="18421427" y="6923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a:extLst>
            <a:ext uri="{FF2B5EF4-FFF2-40B4-BE49-F238E27FC236}">
              <a16:creationId xmlns:a16="http://schemas.microsoft.com/office/drawing/2014/main" id="{6DFDA472-9458-427D-A0F5-EE7469E61CC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8" name="正方形/長方形 507">
          <a:extLst>
            <a:ext uri="{FF2B5EF4-FFF2-40B4-BE49-F238E27FC236}">
              <a16:creationId xmlns:a16="http://schemas.microsoft.com/office/drawing/2014/main" id="{74D00E78-2305-4F83-96D0-27D15A247557}"/>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9" name="正方形/長方形 508">
          <a:extLst>
            <a:ext uri="{FF2B5EF4-FFF2-40B4-BE49-F238E27FC236}">
              <a16:creationId xmlns:a16="http://schemas.microsoft.com/office/drawing/2014/main" id="{9926F52B-D59C-41B6-95E2-7B4C2A21C08C}"/>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0" name="正方形/長方形 509">
          <a:extLst>
            <a:ext uri="{FF2B5EF4-FFF2-40B4-BE49-F238E27FC236}">
              <a16:creationId xmlns:a16="http://schemas.microsoft.com/office/drawing/2014/main" id="{8EC51D02-3AE2-422B-8868-B6BEEA3D0D9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1" name="正方形/長方形 510">
          <a:extLst>
            <a:ext uri="{FF2B5EF4-FFF2-40B4-BE49-F238E27FC236}">
              <a16:creationId xmlns:a16="http://schemas.microsoft.com/office/drawing/2014/main" id="{2807974C-AD7B-4988-A1D3-BFF7F4D6E2B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2" name="正方形/長方形 511">
          <a:extLst>
            <a:ext uri="{FF2B5EF4-FFF2-40B4-BE49-F238E27FC236}">
              <a16:creationId xmlns:a16="http://schemas.microsoft.com/office/drawing/2014/main" id="{889DACCB-1FD1-437C-92E3-4C7BA5291F8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3" name="正方形/長方形 512">
          <a:extLst>
            <a:ext uri="{FF2B5EF4-FFF2-40B4-BE49-F238E27FC236}">
              <a16:creationId xmlns:a16="http://schemas.microsoft.com/office/drawing/2014/main" id="{7DF7B0C3-3160-4365-B1D4-55C207926A89}"/>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4" name="正方形/長方形 513">
          <a:extLst>
            <a:ext uri="{FF2B5EF4-FFF2-40B4-BE49-F238E27FC236}">
              <a16:creationId xmlns:a16="http://schemas.microsoft.com/office/drawing/2014/main" id="{EFF806C9-407D-4DDC-83F8-AD9453EA7378}"/>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5" name="テキスト ボックス 514">
          <a:extLst>
            <a:ext uri="{FF2B5EF4-FFF2-40B4-BE49-F238E27FC236}">
              <a16:creationId xmlns:a16="http://schemas.microsoft.com/office/drawing/2014/main" id="{53F40935-064B-4411-9E06-5008E729D94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6" name="直線コネクタ 515">
          <a:extLst>
            <a:ext uri="{FF2B5EF4-FFF2-40B4-BE49-F238E27FC236}">
              <a16:creationId xmlns:a16="http://schemas.microsoft.com/office/drawing/2014/main" id="{16E33277-28F4-433E-8C96-B227A8BDB623}"/>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7" name="テキスト ボックス 516">
          <a:extLst>
            <a:ext uri="{FF2B5EF4-FFF2-40B4-BE49-F238E27FC236}">
              <a16:creationId xmlns:a16="http://schemas.microsoft.com/office/drawing/2014/main" id="{D76F8EB6-7705-43DD-ADA6-8A8066DC497B}"/>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8" name="直線コネクタ 517">
          <a:extLst>
            <a:ext uri="{FF2B5EF4-FFF2-40B4-BE49-F238E27FC236}">
              <a16:creationId xmlns:a16="http://schemas.microsoft.com/office/drawing/2014/main" id="{E8761D22-EB21-4FED-99F1-BF2636F55168}"/>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9" name="テキスト ボックス 518">
          <a:extLst>
            <a:ext uri="{FF2B5EF4-FFF2-40B4-BE49-F238E27FC236}">
              <a16:creationId xmlns:a16="http://schemas.microsoft.com/office/drawing/2014/main" id="{A8ADF5A9-68CB-488D-9F78-15AA2F590AF1}"/>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0" name="直線コネクタ 519">
          <a:extLst>
            <a:ext uri="{FF2B5EF4-FFF2-40B4-BE49-F238E27FC236}">
              <a16:creationId xmlns:a16="http://schemas.microsoft.com/office/drawing/2014/main" id="{ED9ACCBD-D196-4488-A2B2-8CA3A6ECDC0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1" name="テキスト ボックス 520">
          <a:extLst>
            <a:ext uri="{FF2B5EF4-FFF2-40B4-BE49-F238E27FC236}">
              <a16:creationId xmlns:a16="http://schemas.microsoft.com/office/drawing/2014/main" id="{73CA3375-2B09-426F-831C-A5791CCF9C75}"/>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2" name="直線コネクタ 521">
          <a:extLst>
            <a:ext uri="{FF2B5EF4-FFF2-40B4-BE49-F238E27FC236}">
              <a16:creationId xmlns:a16="http://schemas.microsoft.com/office/drawing/2014/main" id="{547912F2-2D09-4CEA-ABFD-73F06C180495}"/>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3" name="テキスト ボックス 522">
          <a:extLst>
            <a:ext uri="{FF2B5EF4-FFF2-40B4-BE49-F238E27FC236}">
              <a16:creationId xmlns:a16="http://schemas.microsoft.com/office/drawing/2014/main" id="{4093BD8F-A265-445D-AE73-E3106ECF25F1}"/>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4" name="直線コネクタ 523">
          <a:extLst>
            <a:ext uri="{FF2B5EF4-FFF2-40B4-BE49-F238E27FC236}">
              <a16:creationId xmlns:a16="http://schemas.microsoft.com/office/drawing/2014/main" id="{FC80061B-6B1A-4984-B549-3E11F49D8A1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5" name="テキスト ボックス 524">
          <a:extLst>
            <a:ext uri="{FF2B5EF4-FFF2-40B4-BE49-F238E27FC236}">
              <a16:creationId xmlns:a16="http://schemas.microsoft.com/office/drawing/2014/main" id="{3127A577-9624-47FB-9FAE-4A7B9AB89D6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6" name="直線コネクタ 525">
          <a:extLst>
            <a:ext uri="{FF2B5EF4-FFF2-40B4-BE49-F238E27FC236}">
              <a16:creationId xmlns:a16="http://schemas.microsoft.com/office/drawing/2014/main" id="{D90594FA-7E86-47C8-8A50-378E0D74D67E}"/>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7" name="テキスト ボックス 526">
          <a:extLst>
            <a:ext uri="{FF2B5EF4-FFF2-40B4-BE49-F238E27FC236}">
              <a16:creationId xmlns:a16="http://schemas.microsoft.com/office/drawing/2014/main" id="{01A65021-6F2D-4661-81E6-474FBF5517C2}"/>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8" name="直線コネクタ 527">
          <a:extLst>
            <a:ext uri="{FF2B5EF4-FFF2-40B4-BE49-F238E27FC236}">
              <a16:creationId xmlns:a16="http://schemas.microsoft.com/office/drawing/2014/main" id="{A3C6942A-30C2-48A8-9F68-C5DB816A8776}"/>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9" name="テキスト ボックス 528">
          <a:extLst>
            <a:ext uri="{FF2B5EF4-FFF2-40B4-BE49-F238E27FC236}">
              <a16:creationId xmlns:a16="http://schemas.microsoft.com/office/drawing/2014/main" id="{FD8AF782-FA34-4D03-81B5-451B04BDA7E3}"/>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0" name="【学校施設】&#10;有形固定資産減価償却率グラフ枠">
          <a:extLst>
            <a:ext uri="{FF2B5EF4-FFF2-40B4-BE49-F238E27FC236}">
              <a16:creationId xmlns:a16="http://schemas.microsoft.com/office/drawing/2014/main" id="{D2383F8E-8679-4D13-849A-A7A6466B533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22860</xdr:rowOff>
    </xdr:from>
    <xdr:to>
      <xdr:col>85</xdr:col>
      <xdr:colOff>126364</xdr:colOff>
      <xdr:row>63</xdr:row>
      <xdr:rowOff>76200</xdr:rowOff>
    </xdr:to>
    <xdr:cxnSp macro="">
      <xdr:nvCxnSpPr>
        <xdr:cNvPr id="531" name="直線コネクタ 530">
          <a:extLst>
            <a:ext uri="{FF2B5EF4-FFF2-40B4-BE49-F238E27FC236}">
              <a16:creationId xmlns:a16="http://schemas.microsoft.com/office/drawing/2014/main" id="{5B76F408-E975-461B-BF82-BB83E8E39B5F}"/>
            </a:ext>
          </a:extLst>
        </xdr:cNvPr>
        <xdr:cNvCxnSpPr/>
      </xdr:nvCxnSpPr>
      <xdr:spPr>
        <a:xfrm flipV="1">
          <a:off x="16318864" y="962406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80027</xdr:rowOff>
    </xdr:from>
    <xdr:ext cx="405111" cy="259045"/>
    <xdr:sp macro="" textlink="">
      <xdr:nvSpPr>
        <xdr:cNvPr id="532" name="【学校施設】&#10;有形固定資産減価償却率最小値テキスト">
          <a:extLst>
            <a:ext uri="{FF2B5EF4-FFF2-40B4-BE49-F238E27FC236}">
              <a16:creationId xmlns:a16="http://schemas.microsoft.com/office/drawing/2014/main" id="{09AF173F-ADCC-41CB-A3FA-8FFF46427DC1}"/>
            </a:ext>
          </a:extLst>
        </xdr:cNvPr>
        <xdr:cNvSpPr txBox="1"/>
      </xdr:nvSpPr>
      <xdr:spPr>
        <a:xfrm>
          <a:off x="16357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76200</xdr:rowOff>
    </xdr:from>
    <xdr:to>
      <xdr:col>86</xdr:col>
      <xdr:colOff>25400</xdr:colOff>
      <xdr:row>63</xdr:row>
      <xdr:rowOff>76200</xdr:rowOff>
    </xdr:to>
    <xdr:cxnSp macro="">
      <xdr:nvCxnSpPr>
        <xdr:cNvPr id="533" name="直線コネクタ 532">
          <a:extLst>
            <a:ext uri="{FF2B5EF4-FFF2-40B4-BE49-F238E27FC236}">
              <a16:creationId xmlns:a16="http://schemas.microsoft.com/office/drawing/2014/main" id="{A6E5BF44-886E-40E8-914C-2D17B28E0BC4}"/>
            </a:ext>
          </a:extLst>
        </xdr:cNvPr>
        <xdr:cNvCxnSpPr/>
      </xdr:nvCxnSpPr>
      <xdr:spPr>
        <a:xfrm>
          <a:off x="16230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140987</xdr:rowOff>
    </xdr:from>
    <xdr:ext cx="405111" cy="259045"/>
    <xdr:sp macro="" textlink="">
      <xdr:nvSpPr>
        <xdr:cNvPr id="534" name="【学校施設】&#10;有形固定資産減価償却率最大値テキスト">
          <a:extLst>
            <a:ext uri="{FF2B5EF4-FFF2-40B4-BE49-F238E27FC236}">
              <a16:creationId xmlns:a16="http://schemas.microsoft.com/office/drawing/2014/main" id="{C05C418C-40A9-459C-B974-E076F2CCDBD6}"/>
            </a:ext>
          </a:extLst>
        </xdr:cNvPr>
        <xdr:cNvSpPr txBox="1"/>
      </xdr:nvSpPr>
      <xdr:spPr>
        <a:xfrm>
          <a:off x="16357600" y="939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22860</xdr:rowOff>
    </xdr:from>
    <xdr:to>
      <xdr:col>86</xdr:col>
      <xdr:colOff>25400</xdr:colOff>
      <xdr:row>56</xdr:row>
      <xdr:rowOff>22860</xdr:rowOff>
    </xdr:to>
    <xdr:cxnSp macro="">
      <xdr:nvCxnSpPr>
        <xdr:cNvPr id="535" name="直線コネクタ 534">
          <a:extLst>
            <a:ext uri="{FF2B5EF4-FFF2-40B4-BE49-F238E27FC236}">
              <a16:creationId xmlns:a16="http://schemas.microsoft.com/office/drawing/2014/main" id="{594924CF-91E1-48D2-AA44-03911E063518}"/>
            </a:ext>
          </a:extLst>
        </xdr:cNvPr>
        <xdr:cNvCxnSpPr/>
      </xdr:nvCxnSpPr>
      <xdr:spPr>
        <a:xfrm>
          <a:off x="16230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65422</xdr:rowOff>
    </xdr:from>
    <xdr:ext cx="405111" cy="259045"/>
    <xdr:sp macro="" textlink="">
      <xdr:nvSpPr>
        <xdr:cNvPr id="536" name="【学校施設】&#10;有形固定資産減価償却率平均値テキスト">
          <a:extLst>
            <a:ext uri="{FF2B5EF4-FFF2-40B4-BE49-F238E27FC236}">
              <a16:creationId xmlns:a16="http://schemas.microsoft.com/office/drawing/2014/main" id="{C4CC04E7-90F8-4157-B5C8-1B92B760DE8E}"/>
            </a:ext>
          </a:extLst>
        </xdr:cNvPr>
        <xdr:cNvSpPr txBox="1"/>
      </xdr:nvSpPr>
      <xdr:spPr>
        <a:xfrm>
          <a:off x="16357600" y="101809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42545</xdr:rowOff>
    </xdr:from>
    <xdr:to>
      <xdr:col>85</xdr:col>
      <xdr:colOff>177800</xdr:colOff>
      <xdr:row>60</xdr:row>
      <xdr:rowOff>144145</xdr:rowOff>
    </xdr:to>
    <xdr:sp macro="" textlink="">
      <xdr:nvSpPr>
        <xdr:cNvPr id="537" name="フローチャート: 判断 536">
          <a:extLst>
            <a:ext uri="{FF2B5EF4-FFF2-40B4-BE49-F238E27FC236}">
              <a16:creationId xmlns:a16="http://schemas.microsoft.com/office/drawing/2014/main" id="{01D0A206-7064-44A5-AFA2-1699AE2B98C0}"/>
            </a:ext>
          </a:extLst>
        </xdr:cNvPr>
        <xdr:cNvSpPr/>
      </xdr:nvSpPr>
      <xdr:spPr>
        <a:xfrm>
          <a:off x="16268700" y="103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13970</xdr:rowOff>
    </xdr:from>
    <xdr:to>
      <xdr:col>81</xdr:col>
      <xdr:colOff>101600</xdr:colOff>
      <xdr:row>60</xdr:row>
      <xdr:rowOff>115570</xdr:rowOff>
    </xdr:to>
    <xdr:sp macro="" textlink="">
      <xdr:nvSpPr>
        <xdr:cNvPr id="538" name="フローチャート: 判断 537">
          <a:extLst>
            <a:ext uri="{FF2B5EF4-FFF2-40B4-BE49-F238E27FC236}">
              <a16:creationId xmlns:a16="http://schemas.microsoft.com/office/drawing/2014/main" id="{1C97AEF6-DA3D-466C-938C-A4C02BA27020}"/>
            </a:ext>
          </a:extLst>
        </xdr:cNvPr>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539" name="フローチャート: 判断 538">
          <a:extLst>
            <a:ext uri="{FF2B5EF4-FFF2-40B4-BE49-F238E27FC236}">
              <a16:creationId xmlns:a16="http://schemas.microsoft.com/office/drawing/2014/main" id="{62B72703-3FF1-4F51-A887-7DCE72CABF54}"/>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540" name="フローチャート: 判断 539">
          <a:extLst>
            <a:ext uri="{FF2B5EF4-FFF2-40B4-BE49-F238E27FC236}">
              <a16:creationId xmlns:a16="http://schemas.microsoft.com/office/drawing/2014/main" id="{959FFA88-3339-44E6-80C2-498868A7DC36}"/>
            </a:ext>
          </a:extLst>
        </xdr:cNvPr>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541" name="フローチャート: 判断 540">
          <a:extLst>
            <a:ext uri="{FF2B5EF4-FFF2-40B4-BE49-F238E27FC236}">
              <a16:creationId xmlns:a16="http://schemas.microsoft.com/office/drawing/2014/main" id="{EFDF77BE-1743-48D1-AA54-27175FD6F985}"/>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EFF8D523-70F9-4340-A3F3-1D1135F1B16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A1C2A390-FB30-41CF-8802-E3ECC8CD91C7}"/>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92A2070B-89A1-4920-82DA-70EA8937CDB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3501C96F-D06F-48C6-82C2-581BD7BC85F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61E98905-E817-49E8-98F3-6E38D38CDA0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31115</xdr:rowOff>
    </xdr:from>
    <xdr:to>
      <xdr:col>85</xdr:col>
      <xdr:colOff>177800</xdr:colOff>
      <xdr:row>61</xdr:row>
      <xdr:rowOff>132715</xdr:rowOff>
    </xdr:to>
    <xdr:sp macro="" textlink="">
      <xdr:nvSpPr>
        <xdr:cNvPr id="547" name="楕円 546">
          <a:extLst>
            <a:ext uri="{FF2B5EF4-FFF2-40B4-BE49-F238E27FC236}">
              <a16:creationId xmlns:a16="http://schemas.microsoft.com/office/drawing/2014/main" id="{3AAC1300-9812-4E6C-A1FF-B7B84CEF44FC}"/>
            </a:ext>
          </a:extLst>
        </xdr:cNvPr>
        <xdr:cNvSpPr/>
      </xdr:nvSpPr>
      <xdr:spPr>
        <a:xfrm>
          <a:off x="162687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9542</xdr:rowOff>
    </xdr:from>
    <xdr:ext cx="405111" cy="259045"/>
    <xdr:sp macro="" textlink="">
      <xdr:nvSpPr>
        <xdr:cNvPr id="548" name="【学校施設】&#10;有形固定資産減価償却率該当値テキスト">
          <a:extLst>
            <a:ext uri="{FF2B5EF4-FFF2-40B4-BE49-F238E27FC236}">
              <a16:creationId xmlns:a16="http://schemas.microsoft.com/office/drawing/2014/main" id="{286132A5-59D5-4E5D-BAA3-8CD061804BE5}"/>
            </a:ext>
          </a:extLst>
        </xdr:cNvPr>
        <xdr:cNvSpPr txBox="1"/>
      </xdr:nvSpPr>
      <xdr:spPr>
        <a:xfrm>
          <a:off x="16357600"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4445</xdr:rowOff>
    </xdr:from>
    <xdr:to>
      <xdr:col>81</xdr:col>
      <xdr:colOff>101600</xdr:colOff>
      <xdr:row>61</xdr:row>
      <xdr:rowOff>106045</xdr:rowOff>
    </xdr:to>
    <xdr:sp macro="" textlink="">
      <xdr:nvSpPr>
        <xdr:cNvPr id="549" name="楕円 548">
          <a:extLst>
            <a:ext uri="{FF2B5EF4-FFF2-40B4-BE49-F238E27FC236}">
              <a16:creationId xmlns:a16="http://schemas.microsoft.com/office/drawing/2014/main" id="{45145BCC-651D-477C-A212-B41B5AAE8BC7}"/>
            </a:ext>
          </a:extLst>
        </xdr:cNvPr>
        <xdr:cNvSpPr/>
      </xdr:nvSpPr>
      <xdr:spPr>
        <a:xfrm>
          <a:off x="15430500" y="1046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55245</xdr:rowOff>
    </xdr:from>
    <xdr:to>
      <xdr:col>85</xdr:col>
      <xdr:colOff>127000</xdr:colOff>
      <xdr:row>61</xdr:row>
      <xdr:rowOff>81915</xdr:rowOff>
    </xdr:to>
    <xdr:cxnSp macro="">
      <xdr:nvCxnSpPr>
        <xdr:cNvPr id="550" name="直線コネクタ 549">
          <a:extLst>
            <a:ext uri="{FF2B5EF4-FFF2-40B4-BE49-F238E27FC236}">
              <a16:creationId xmlns:a16="http://schemas.microsoft.com/office/drawing/2014/main" id="{55822403-B7DE-412F-BDB3-E7986E4DFF2D}"/>
            </a:ext>
          </a:extLst>
        </xdr:cNvPr>
        <xdr:cNvCxnSpPr/>
      </xdr:nvCxnSpPr>
      <xdr:spPr>
        <a:xfrm>
          <a:off x="15481300" y="1051369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55880</xdr:rowOff>
    </xdr:from>
    <xdr:to>
      <xdr:col>76</xdr:col>
      <xdr:colOff>165100</xdr:colOff>
      <xdr:row>61</xdr:row>
      <xdr:rowOff>157480</xdr:rowOff>
    </xdr:to>
    <xdr:sp macro="" textlink="">
      <xdr:nvSpPr>
        <xdr:cNvPr id="551" name="楕円 550">
          <a:extLst>
            <a:ext uri="{FF2B5EF4-FFF2-40B4-BE49-F238E27FC236}">
              <a16:creationId xmlns:a16="http://schemas.microsoft.com/office/drawing/2014/main" id="{D6D0F0EB-2A60-4CE0-BEF7-9ABF177DFCE7}"/>
            </a:ext>
          </a:extLst>
        </xdr:cNvPr>
        <xdr:cNvSpPr/>
      </xdr:nvSpPr>
      <xdr:spPr>
        <a:xfrm>
          <a:off x="14541500" y="1051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55245</xdr:rowOff>
    </xdr:from>
    <xdr:to>
      <xdr:col>81</xdr:col>
      <xdr:colOff>50800</xdr:colOff>
      <xdr:row>61</xdr:row>
      <xdr:rowOff>106680</xdr:rowOff>
    </xdr:to>
    <xdr:cxnSp macro="">
      <xdr:nvCxnSpPr>
        <xdr:cNvPr id="552" name="直線コネクタ 551">
          <a:extLst>
            <a:ext uri="{FF2B5EF4-FFF2-40B4-BE49-F238E27FC236}">
              <a16:creationId xmlns:a16="http://schemas.microsoft.com/office/drawing/2014/main" id="{707D5BE4-43A9-43AC-882F-9E2B157E95BC}"/>
            </a:ext>
          </a:extLst>
        </xdr:cNvPr>
        <xdr:cNvCxnSpPr/>
      </xdr:nvCxnSpPr>
      <xdr:spPr>
        <a:xfrm flipV="1">
          <a:off x="14592300" y="105136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29210</xdr:rowOff>
    </xdr:from>
    <xdr:to>
      <xdr:col>72</xdr:col>
      <xdr:colOff>38100</xdr:colOff>
      <xdr:row>61</xdr:row>
      <xdr:rowOff>130810</xdr:rowOff>
    </xdr:to>
    <xdr:sp macro="" textlink="">
      <xdr:nvSpPr>
        <xdr:cNvPr id="553" name="楕円 552">
          <a:extLst>
            <a:ext uri="{FF2B5EF4-FFF2-40B4-BE49-F238E27FC236}">
              <a16:creationId xmlns:a16="http://schemas.microsoft.com/office/drawing/2014/main" id="{B2FAEF4F-C0D0-4D8C-86AD-1E5A61EC6BF5}"/>
            </a:ext>
          </a:extLst>
        </xdr:cNvPr>
        <xdr:cNvSpPr/>
      </xdr:nvSpPr>
      <xdr:spPr>
        <a:xfrm>
          <a:off x="13652500" y="10487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80010</xdr:rowOff>
    </xdr:from>
    <xdr:to>
      <xdr:col>76</xdr:col>
      <xdr:colOff>114300</xdr:colOff>
      <xdr:row>61</xdr:row>
      <xdr:rowOff>106680</xdr:rowOff>
    </xdr:to>
    <xdr:cxnSp macro="">
      <xdr:nvCxnSpPr>
        <xdr:cNvPr id="554" name="直線コネクタ 553">
          <a:extLst>
            <a:ext uri="{FF2B5EF4-FFF2-40B4-BE49-F238E27FC236}">
              <a16:creationId xmlns:a16="http://schemas.microsoft.com/office/drawing/2014/main" id="{0143ED1D-10DC-40D6-A309-6DA076410498}"/>
            </a:ext>
          </a:extLst>
        </xdr:cNvPr>
        <xdr:cNvCxnSpPr/>
      </xdr:nvCxnSpPr>
      <xdr:spPr>
        <a:xfrm>
          <a:off x="13703300" y="1053846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170180</xdr:rowOff>
    </xdr:from>
    <xdr:to>
      <xdr:col>67</xdr:col>
      <xdr:colOff>101600</xdr:colOff>
      <xdr:row>61</xdr:row>
      <xdr:rowOff>100330</xdr:rowOff>
    </xdr:to>
    <xdr:sp macro="" textlink="">
      <xdr:nvSpPr>
        <xdr:cNvPr id="555" name="楕円 554">
          <a:extLst>
            <a:ext uri="{FF2B5EF4-FFF2-40B4-BE49-F238E27FC236}">
              <a16:creationId xmlns:a16="http://schemas.microsoft.com/office/drawing/2014/main" id="{07D3DAB0-01DD-416B-BB1D-3D1A7514F0E1}"/>
            </a:ext>
          </a:extLst>
        </xdr:cNvPr>
        <xdr:cNvSpPr/>
      </xdr:nvSpPr>
      <xdr:spPr>
        <a:xfrm>
          <a:off x="12763500" y="104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49530</xdr:rowOff>
    </xdr:from>
    <xdr:to>
      <xdr:col>71</xdr:col>
      <xdr:colOff>177800</xdr:colOff>
      <xdr:row>61</xdr:row>
      <xdr:rowOff>80010</xdr:rowOff>
    </xdr:to>
    <xdr:cxnSp macro="">
      <xdr:nvCxnSpPr>
        <xdr:cNvPr id="556" name="直線コネクタ 555">
          <a:extLst>
            <a:ext uri="{FF2B5EF4-FFF2-40B4-BE49-F238E27FC236}">
              <a16:creationId xmlns:a16="http://schemas.microsoft.com/office/drawing/2014/main" id="{5BFA15CB-C194-42F9-BCB3-38165E7FC0C6}"/>
            </a:ext>
          </a:extLst>
        </xdr:cNvPr>
        <xdr:cNvCxnSpPr/>
      </xdr:nvCxnSpPr>
      <xdr:spPr>
        <a:xfrm>
          <a:off x="12814300" y="105079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132097</xdr:rowOff>
    </xdr:from>
    <xdr:ext cx="405111" cy="259045"/>
    <xdr:sp macro="" textlink="">
      <xdr:nvSpPr>
        <xdr:cNvPr id="557" name="n_1aveValue【学校施設】&#10;有形固定資産減価償却率">
          <a:extLst>
            <a:ext uri="{FF2B5EF4-FFF2-40B4-BE49-F238E27FC236}">
              <a16:creationId xmlns:a16="http://schemas.microsoft.com/office/drawing/2014/main" id="{BB29CBD3-427C-48A9-8D28-75B78676B61C}"/>
            </a:ext>
          </a:extLst>
        </xdr:cNvPr>
        <xdr:cNvSpPr txBox="1"/>
      </xdr:nvSpPr>
      <xdr:spPr>
        <a:xfrm>
          <a:off x="152660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558" name="n_2aveValue【学校施設】&#10;有形固定資産減価償却率">
          <a:extLst>
            <a:ext uri="{FF2B5EF4-FFF2-40B4-BE49-F238E27FC236}">
              <a16:creationId xmlns:a16="http://schemas.microsoft.com/office/drawing/2014/main" id="{C6D8CA6B-4F9C-449B-BAE2-00BE0DCA3F4B}"/>
            </a:ext>
          </a:extLst>
        </xdr:cNvPr>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101617</xdr:rowOff>
    </xdr:from>
    <xdr:ext cx="405111" cy="259045"/>
    <xdr:sp macro="" textlink="">
      <xdr:nvSpPr>
        <xdr:cNvPr id="559" name="n_3aveValue【学校施設】&#10;有形固定資産減価償却率">
          <a:extLst>
            <a:ext uri="{FF2B5EF4-FFF2-40B4-BE49-F238E27FC236}">
              <a16:creationId xmlns:a16="http://schemas.microsoft.com/office/drawing/2014/main" id="{3A481F85-FA24-4C01-8FAD-6B2B40AC47B7}"/>
            </a:ext>
          </a:extLst>
        </xdr:cNvPr>
        <xdr:cNvSpPr txBox="1"/>
      </xdr:nvSpPr>
      <xdr:spPr>
        <a:xfrm>
          <a:off x="13500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560" name="n_4aveValue【学校施設】&#10;有形固定資産減価償却率">
          <a:extLst>
            <a:ext uri="{FF2B5EF4-FFF2-40B4-BE49-F238E27FC236}">
              <a16:creationId xmlns:a16="http://schemas.microsoft.com/office/drawing/2014/main" id="{D7056CFA-7DC8-4C2C-8AC0-D432C11CAD0B}"/>
            </a:ext>
          </a:extLst>
        </xdr:cNvPr>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97172</xdr:rowOff>
    </xdr:from>
    <xdr:ext cx="405111" cy="259045"/>
    <xdr:sp macro="" textlink="">
      <xdr:nvSpPr>
        <xdr:cNvPr id="561" name="n_1mainValue【学校施設】&#10;有形固定資産減価償却率">
          <a:extLst>
            <a:ext uri="{FF2B5EF4-FFF2-40B4-BE49-F238E27FC236}">
              <a16:creationId xmlns:a16="http://schemas.microsoft.com/office/drawing/2014/main" id="{BBAF710C-F194-49C8-AF4D-2166F7CB43BB}"/>
            </a:ext>
          </a:extLst>
        </xdr:cNvPr>
        <xdr:cNvSpPr txBox="1"/>
      </xdr:nvSpPr>
      <xdr:spPr>
        <a:xfrm>
          <a:off x="15266044" y="1055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148607</xdr:rowOff>
    </xdr:from>
    <xdr:ext cx="405111" cy="259045"/>
    <xdr:sp macro="" textlink="">
      <xdr:nvSpPr>
        <xdr:cNvPr id="562" name="n_2mainValue【学校施設】&#10;有形固定資産減価償却率">
          <a:extLst>
            <a:ext uri="{FF2B5EF4-FFF2-40B4-BE49-F238E27FC236}">
              <a16:creationId xmlns:a16="http://schemas.microsoft.com/office/drawing/2014/main" id="{B4CF0E94-EC65-4DC4-BADA-28ADB3EF636A}"/>
            </a:ext>
          </a:extLst>
        </xdr:cNvPr>
        <xdr:cNvSpPr txBox="1"/>
      </xdr:nvSpPr>
      <xdr:spPr>
        <a:xfrm>
          <a:off x="14389744" y="1060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121937</xdr:rowOff>
    </xdr:from>
    <xdr:ext cx="405111" cy="259045"/>
    <xdr:sp macro="" textlink="">
      <xdr:nvSpPr>
        <xdr:cNvPr id="563" name="n_3mainValue【学校施設】&#10;有形固定資産減価償却率">
          <a:extLst>
            <a:ext uri="{FF2B5EF4-FFF2-40B4-BE49-F238E27FC236}">
              <a16:creationId xmlns:a16="http://schemas.microsoft.com/office/drawing/2014/main" id="{2A8E0AB6-89D4-44CC-B512-3F6FBE42A1BF}"/>
            </a:ext>
          </a:extLst>
        </xdr:cNvPr>
        <xdr:cNvSpPr txBox="1"/>
      </xdr:nvSpPr>
      <xdr:spPr>
        <a:xfrm>
          <a:off x="13500744" y="1058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91457</xdr:rowOff>
    </xdr:from>
    <xdr:ext cx="405111" cy="259045"/>
    <xdr:sp macro="" textlink="">
      <xdr:nvSpPr>
        <xdr:cNvPr id="564" name="n_4mainValue【学校施設】&#10;有形固定資産減価償却率">
          <a:extLst>
            <a:ext uri="{FF2B5EF4-FFF2-40B4-BE49-F238E27FC236}">
              <a16:creationId xmlns:a16="http://schemas.microsoft.com/office/drawing/2014/main" id="{69AED08F-B52A-465C-B2A4-7B2810F4AADA}"/>
            </a:ext>
          </a:extLst>
        </xdr:cNvPr>
        <xdr:cNvSpPr txBox="1"/>
      </xdr:nvSpPr>
      <xdr:spPr>
        <a:xfrm>
          <a:off x="12611744" y="1054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a:extLst>
            <a:ext uri="{FF2B5EF4-FFF2-40B4-BE49-F238E27FC236}">
              <a16:creationId xmlns:a16="http://schemas.microsoft.com/office/drawing/2014/main" id="{43D2D64D-5A88-458B-9627-4775E7690CD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a:extLst>
            <a:ext uri="{FF2B5EF4-FFF2-40B4-BE49-F238E27FC236}">
              <a16:creationId xmlns:a16="http://schemas.microsoft.com/office/drawing/2014/main" id="{9399F608-7607-4F15-97D8-3326DB09CAE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a:extLst>
            <a:ext uri="{FF2B5EF4-FFF2-40B4-BE49-F238E27FC236}">
              <a16:creationId xmlns:a16="http://schemas.microsoft.com/office/drawing/2014/main" id="{82579A1C-F779-4B8C-9029-BEC82ABD4EE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a:extLst>
            <a:ext uri="{FF2B5EF4-FFF2-40B4-BE49-F238E27FC236}">
              <a16:creationId xmlns:a16="http://schemas.microsoft.com/office/drawing/2014/main" id="{AEE2F31E-BE1A-437F-906A-DACBC224310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a:extLst>
            <a:ext uri="{FF2B5EF4-FFF2-40B4-BE49-F238E27FC236}">
              <a16:creationId xmlns:a16="http://schemas.microsoft.com/office/drawing/2014/main" id="{6F537CC2-86A0-497B-B4D4-47D7178F2627}"/>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a:extLst>
            <a:ext uri="{FF2B5EF4-FFF2-40B4-BE49-F238E27FC236}">
              <a16:creationId xmlns:a16="http://schemas.microsoft.com/office/drawing/2014/main" id="{BD5077C8-7B8C-45C6-A66C-DF7CE91D59A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a:extLst>
            <a:ext uri="{FF2B5EF4-FFF2-40B4-BE49-F238E27FC236}">
              <a16:creationId xmlns:a16="http://schemas.microsoft.com/office/drawing/2014/main" id="{62B81D28-262C-4523-925F-BAD61B78C731}"/>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a:extLst>
            <a:ext uri="{FF2B5EF4-FFF2-40B4-BE49-F238E27FC236}">
              <a16:creationId xmlns:a16="http://schemas.microsoft.com/office/drawing/2014/main" id="{84353B7C-C16C-4A95-83F3-697F53D9118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a:extLst>
            <a:ext uri="{FF2B5EF4-FFF2-40B4-BE49-F238E27FC236}">
              <a16:creationId xmlns:a16="http://schemas.microsoft.com/office/drawing/2014/main" id="{B1F6D87F-F149-427E-90E1-ACBBDF4B45D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a:extLst>
            <a:ext uri="{FF2B5EF4-FFF2-40B4-BE49-F238E27FC236}">
              <a16:creationId xmlns:a16="http://schemas.microsoft.com/office/drawing/2014/main" id="{0E7E68DF-3EEE-4413-8011-1D474302819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5" name="テキスト ボックス 574">
          <a:extLst>
            <a:ext uri="{FF2B5EF4-FFF2-40B4-BE49-F238E27FC236}">
              <a16:creationId xmlns:a16="http://schemas.microsoft.com/office/drawing/2014/main" id="{24F5890F-E23B-421D-8722-68788A3EB54B}"/>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7A53DB38-B543-405C-8ABD-7C9D096FED4A}"/>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EF37E4C7-C01E-4C25-8817-AA8A0353A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465C212A-608C-46CA-A81C-A037F3C73AC4}"/>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F9A7593B-7124-4E3F-B831-D565DB10E96A}"/>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91C64512-7814-40FB-9037-205A788B8CB1}"/>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1" name="テキスト ボックス 580">
          <a:extLst>
            <a:ext uri="{FF2B5EF4-FFF2-40B4-BE49-F238E27FC236}">
              <a16:creationId xmlns:a16="http://schemas.microsoft.com/office/drawing/2014/main" id="{80627F59-11F3-4456-824C-2AED954136AE}"/>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6AE899C2-6198-479C-8712-18180AA9FF72}"/>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3" name="テキスト ボックス 582">
          <a:extLst>
            <a:ext uri="{FF2B5EF4-FFF2-40B4-BE49-F238E27FC236}">
              <a16:creationId xmlns:a16="http://schemas.microsoft.com/office/drawing/2014/main" id="{CC958D5C-DC93-4BCD-A186-7F22C22AC78F}"/>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D05D8DB8-5596-4AFC-9C48-53F36C360DBA}"/>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5" name="テキスト ボックス 584">
          <a:extLst>
            <a:ext uri="{FF2B5EF4-FFF2-40B4-BE49-F238E27FC236}">
              <a16:creationId xmlns:a16="http://schemas.microsoft.com/office/drawing/2014/main" id="{2AD607A6-49DF-4CD3-9960-1C5B467CA80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EBE554D5-FF58-4D46-8FF3-EA207C9130D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B4789A38-38F7-404B-B452-3CD0F9A8D99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39A5859D-4069-45CD-A7C4-E91D36B7176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166878</xdr:rowOff>
    </xdr:from>
    <xdr:to>
      <xdr:col>116</xdr:col>
      <xdr:colOff>62864</xdr:colOff>
      <xdr:row>64</xdr:row>
      <xdr:rowOff>43053</xdr:rowOff>
    </xdr:to>
    <xdr:cxnSp macro="">
      <xdr:nvCxnSpPr>
        <xdr:cNvPr id="589" name="直線コネクタ 588">
          <a:extLst>
            <a:ext uri="{FF2B5EF4-FFF2-40B4-BE49-F238E27FC236}">
              <a16:creationId xmlns:a16="http://schemas.microsoft.com/office/drawing/2014/main" id="{72862853-4972-46DE-AD78-4CB1F0F1B22E}"/>
            </a:ext>
          </a:extLst>
        </xdr:cNvPr>
        <xdr:cNvCxnSpPr/>
      </xdr:nvCxnSpPr>
      <xdr:spPr>
        <a:xfrm flipV="1">
          <a:off x="22160864" y="9596628"/>
          <a:ext cx="0" cy="1419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46880</xdr:rowOff>
    </xdr:from>
    <xdr:ext cx="469744" cy="259045"/>
    <xdr:sp macro="" textlink="">
      <xdr:nvSpPr>
        <xdr:cNvPr id="590" name="【学校施設】&#10;一人当たり面積最小値テキスト">
          <a:extLst>
            <a:ext uri="{FF2B5EF4-FFF2-40B4-BE49-F238E27FC236}">
              <a16:creationId xmlns:a16="http://schemas.microsoft.com/office/drawing/2014/main" id="{2398DF19-BF2C-40D7-8B72-6217A3CFB919}"/>
            </a:ext>
          </a:extLst>
        </xdr:cNvPr>
        <xdr:cNvSpPr txBox="1"/>
      </xdr:nvSpPr>
      <xdr:spPr>
        <a:xfrm>
          <a:off x="22199600" y="11019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43053</xdr:rowOff>
    </xdr:from>
    <xdr:to>
      <xdr:col>116</xdr:col>
      <xdr:colOff>152400</xdr:colOff>
      <xdr:row>64</xdr:row>
      <xdr:rowOff>43053</xdr:rowOff>
    </xdr:to>
    <xdr:cxnSp macro="">
      <xdr:nvCxnSpPr>
        <xdr:cNvPr id="591" name="直線コネクタ 590">
          <a:extLst>
            <a:ext uri="{FF2B5EF4-FFF2-40B4-BE49-F238E27FC236}">
              <a16:creationId xmlns:a16="http://schemas.microsoft.com/office/drawing/2014/main" id="{D7DFAD3F-1133-4928-BA29-2B51BEEA80FF}"/>
            </a:ext>
          </a:extLst>
        </xdr:cNvPr>
        <xdr:cNvCxnSpPr/>
      </xdr:nvCxnSpPr>
      <xdr:spPr>
        <a:xfrm>
          <a:off x="22072600" y="1101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113555</xdr:rowOff>
    </xdr:from>
    <xdr:ext cx="469744" cy="259045"/>
    <xdr:sp macro="" textlink="">
      <xdr:nvSpPr>
        <xdr:cNvPr id="592" name="【学校施設】&#10;一人当たり面積最大値テキスト">
          <a:extLst>
            <a:ext uri="{FF2B5EF4-FFF2-40B4-BE49-F238E27FC236}">
              <a16:creationId xmlns:a16="http://schemas.microsoft.com/office/drawing/2014/main" id="{42C74FFD-B763-4BE2-AB28-57EA51B39368}"/>
            </a:ext>
          </a:extLst>
        </xdr:cNvPr>
        <xdr:cNvSpPr txBox="1"/>
      </xdr:nvSpPr>
      <xdr:spPr>
        <a:xfrm>
          <a:off x="22199600" y="937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166878</xdr:rowOff>
    </xdr:from>
    <xdr:to>
      <xdr:col>116</xdr:col>
      <xdr:colOff>152400</xdr:colOff>
      <xdr:row>55</xdr:row>
      <xdr:rowOff>166878</xdr:rowOff>
    </xdr:to>
    <xdr:cxnSp macro="">
      <xdr:nvCxnSpPr>
        <xdr:cNvPr id="593" name="直線コネクタ 592">
          <a:extLst>
            <a:ext uri="{FF2B5EF4-FFF2-40B4-BE49-F238E27FC236}">
              <a16:creationId xmlns:a16="http://schemas.microsoft.com/office/drawing/2014/main" id="{73792912-C287-4FCC-A7D6-44003218045E}"/>
            </a:ext>
          </a:extLst>
        </xdr:cNvPr>
        <xdr:cNvCxnSpPr/>
      </xdr:nvCxnSpPr>
      <xdr:spPr>
        <a:xfrm>
          <a:off x="22072600" y="959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99077</xdr:rowOff>
    </xdr:from>
    <xdr:ext cx="469744" cy="259045"/>
    <xdr:sp macro="" textlink="">
      <xdr:nvSpPr>
        <xdr:cNvPr id="594" name="【学校施設】&#10;一人当たり面積平均値テキスト">
          <a:extLst>
            <a:ext uri="{FF2B5EF4-FFF2-40B4-BE49-F238E27FC236}">
              <a16:creationId xmlns:a16="http://schemas.microsoft.com/office/drawing/2014/main" id="{65369E55-505D-4652-B818-14FD3011C674}"/>
            </a:ext>
          </a:extLst>
        </xdr:cNvPr>
        <xdr:cNvSpPr txBox="1"/>
      </xdr:nvSpPr>
      <xdr:spPr>
        <a:xfrm>
          <a:off x="22199600" y="10557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120650</xdr:rowOff>
    </xdr:from>
    <xdr:to>
      <xdr:col>116</xdr:col>
      <xdr:colOff>114300</xdr:colOff>
      <xdr:row>62</xdr:row>
      <xdr:rowOff>50800</xdr:rowOff>
    </xdr:to>
    <xdr:sp macro="" textlink="">
      <xdr:nvSpPr>
        <xdr:cNvPr id="595" name="フローチャート: 判断 594">
          <a:extLst>
            <a:ext uri="{FF2B5EF4-FFF2-40B4-BE49-F238E27FC236}">
              <a16:creationId xmlns:a16="http://schemas.microsoft.com/office/drawing/2014/main" id="{6774D776-351D-4CB7-8FFC-4EA5E7F297ED}"/>
            </a:ext>
          </a:extLst>
        </xdr:cNvPr>
        <xdr:cNvSpPr/>
      </xdr:nvSpPr>
      <xdr:spPr>
        <a:xfrm>
          <a:off x="22110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xdr:rowOff>
    </xdr:from>
    <xdr:to>
      <xdr:col>112</xdr:col>
      <xdr:colOff>38100</xdr:colOff>
      <xdr:row>62</xdr:row>
      <xdr:rowOff>111379</xdr:rowOff>
    </xdr:to>
    <xdr:sp macro="" textlink="">
      <xdr:nvSpPr>
        <xdr:cNvPr id="596" name="フローチャート: 判断 595">
          <a:extLst>
            <a:ext uri="{FF2B5EF4-FFF2-40B4-BE49-F238E27FC236}">
              <a16:creationId xmlns:a16="http://schemas.microsoft.com/office/drawing/2014/main" id="{87290C14-C1E5-4558-8ADB-9B38A804F19E}"/>
            </a:ext>
          </a:extLst>
        </xdr:cNvPr>
        <xdr:cNvSpPr/>
      </xdr:nvSpPr>
      <xdr:spPr>
        <a:xfrm>
          <a:off x="21272500" y="1063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7112</xdr:rowOff>
    </xdr:from>
    <xdr:to>
      <xdr:col>107</xdr:col>
      <xdr:colOff>101600</xdr:colOff>
      <xdr:row>62</xdr:row>
      <xdr:rowOff>108712</xdr:rowOff>
    </xdr:to>
    <xdr:sp macro="" textlink="">
      <xdr:nvSpPr>
        <xdr:cNvPr id="597" name="フローチャート: 判断 596">
          <a:extLst>
            <a:ext uri="{FF2B5EF4-FFF2-40B4-BE49-F238E27FC236}">
              <a16:creationId xmlns:a16="http://schemas.microsoft.com/office/drawing/2014/main" id="{ABDC10AF-A2A4-4954-8590-09C1B0005533}"/>
            </a:ext>
          </a:extLst>
        </xdr:cNvPr>
        <xdr:cNvSpPr/>
      </xdr:nvSpPr>
      <xdr:spPr>
        <a:xfrm>
          <a:off x="20383500" y="1063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4826</xdr:rowOff>
    </xdr:from>
    <xdr:to>
      <xdr:col>102</xdr:col>
      <xdr:colOff>165100</xdr:colOff>
      <xdr:row>62</xdr:row>
      <xdr:rowOff>106426</xdr:rowOff>
    </xdr:to>
    <xdr:sp macro="" textlink="">
      <xdr:nvSpPr>
        <xdr:cNvPr id="598" name="フローチャート: 判断 597">
          <a:extLst>
            <a:ext uri="{FF2B5EF4-FFF2-40B4-BE49-F238E27FC236}">
              <a16:creationId xmlns:a16="http://schemas.microsoft.com/office/drawing/2014/main" id="{2FFB7926-9C41-4B29-A6FC-23C8E4C13599}"/>
            </a:ext>
          </a:extLst>
        </xdr:cNvPr>
        <xdr:cNvSpPr/>
      </xdr:nvSpPr>
      <xdr:spPr>
        <a:xfrm>
          <a:off x="194945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21590</xdr:rowOff>
    </xdr:from>
    <xdr:to>
      <xdr:col>98</xdr:col>
      <xdr:colOff>38100</xdr:colOff>
      <xdr:row>62</xdr:row>
      <xdr:rowOff>123190</xdr:rowOff>
    </xdr:to>
    <xdr:sp macro="" textlink="">
      <xdr:nvSpPr>
        <xdr:cNvPr id="599" name="フローチャート: 判断 598">
          <a:extLst>
            <a:ext uri="{FF2B5EF4-FFF2-40B4-BE49-F238E27FC236}">
              <a16:creationId xmlns:a16="http://schemas.microsoft.com/office/drawing/2014/main" id="{A7A4257C-86C7-41A4-9DBD-CAACB6B2F28B}"/>
            </a:ext>
          </a:extLst>
        </xdr:cNvPr>
        <xdr:cNvSpPr/>
      </xdr:nvSpPr>
      <xdr:spPr>
        <a:xfrm>
          <a:off x="18605500" y="1065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37360749-F08D-4397-A853-A5F6CA5C8485}"/>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9C832A53-FD48-4CED-B34D-18036A4614B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B96593EA-10DF-4E48-83E5-3E4472F31FF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96E290D2-E130-4749-8E1D-C5C565E03E8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59DDB1CA-AD9E-453B-98CB-1D16360775C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92837</xdr:rowOff>
    </xdr:from>
    <xdr:to>
      <xdr:col>116</xdr:col>
      <xdr:colOff>114300</xdr:colOff>
      <xdr:row>62</xdr:row>
      <xdr:rowOff>22987</xdr:rowOff>
    </xdr:to>
    <xdr:sp macro="" textlink="">
      <xdr:nvSpPr>
        <xdr:cNvPr id="605" name="楕円 604">
          <a:extLst>
            <a:ext uri="{FF2B5EF4-FFF2-40B4-BE49-F238E27FC236}">
              <a16:creationId xmlns:a16="http://schemas.microsoft.com/office/drawing/2014/main" id="{05954E88-C48E-497E-B21B-DC56BBA3D905}"/>
            </a:ext>
          </a:extLst>
        </xdr:cNvPr>
        <xdr:cNvSpPr/>
      </xdr:nvSpPr>
      <xdr:spPr>
        <a:xfrm>
          <a:off x="22110700" y="1055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115714</xdr:rowOff>
    </xdr:from>
    <xdr:ext cx="469744" cy="259045"/>
    <xdr:sp macro="" textlink="">
      <xdr:nvSpPr>
        <xdr:cNvPr id="606" name="【学校施設】&#10;一人当たり面積該当値テキスト">
          <a:extLst>
            <a:ext uri="{FF2B5EF4-FFF2-40B4-BE49-F238E27FC236}">
              <a16:creationId xmlns:a16="http://schemas.microsoft.com/office/drawing/2014/main" id="{CE89311D-B8F0-43C1-BD3D-2A36C621D646}"/>
            </a:ext>
          </a:extLst>
        </xdr:cNvPr>
        <xdr:cNvSpPr txBox="1"/>
      </xdr:nvSpPr>
      <xdr:spPr>
        <a:xfrm>
          <a:off x="22199600" y="1040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106934</xdr:rowOff>
    </xdr:from>
    <xdr:to>
      <xdr:col>112</xdr:col>
      <xdr:colOff>38100</xdr:colOff>
      <xdr:row>62</xdr:row>
      <xdr:rowOff>37084</xdr:rowOff>
    </xdr:to>
    <xdr:sp macro="" textlink="">
      <xdr:nvSpPr>
        <xdr:cNvPr id="607" name="楕円 606">
          <a:extLst>
            <a:ext uri="{FF2B5EF4-FFF2-40B4-BE49-F238E27FC236}">
              <a16:creationId xmlns:a16="http://schemas.microsoft.com/office/drawing/2014/main" id="{50D9E920-8577-420D-B72B-8083829AA33B}"/>
            </a:ext>
          </a:extLst>
        </xdr:cNvPr>
        <xdr:cNvSpPr/>
      </xdr:nvSpPr>
      <xdr:spPr>
        <a:xfrm>
          <a:off x="21272500" y="1056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143637</xdr:rowOff>
    </xdr:from>
    <xdr:to>
      <xdr:col>116</xdr:col>
      <xdr:colOff>63500</xdr:colOff>
      <xdr:row>61</xdr:row>
      <xdr:rowOff>157734</xdr:rowOff>
    </xdr:to>
    <xdr:cxnSp macro="">
      <xdr:nvCxnSpPr>
        <xdr:cNvPr id="608" name="直線コネクタ 607">
          <a:extLst>
            <a:ext uri="{FF2B5EF4-FFF2-40B4-BE49-F238E27FC236}">
              <a16:creationId xmlns:a16="http://schemas.microsoft.com/office/drawing/2014/main" id="{EA036860-CD54-420D-837C-18E3F59630AF}"/>
            </a:ext>
          </a:extLst>
        </xdr:cNvPr>
        <xdr:cNvCxnSpPr/>
      </xdr:nvCxnSpPr>
      <xdr:spPr>
        <a:xfrm flipV="1">
          <a:off x="21323300" y="10602087"/>
          <a:ext cx="838200" cy="1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106553</xdr:rowOff>
    </xdr:from>
    <xdr:to>
      <xdr:col>107</xdr:col>
      <xdr:colOff>101600</xdr:colOff>
      <xdr:row>62</xdr:row>
      <xdr:rowOff>36703</xdr:rowOff>
    </xdr:to>
    <xdr:sp macro="" textlink="">
      <xdr:nvSpPr>
        <xdr:cNvPr id="609" name="楕円 608">
          <a:extLst>
            <a:ext uri="{FF2B5EF4-FFF2-40B4-BE49-F238E27FC236}">
              <a16:creationId xmlns:a16="http://schemas.microsoft.com/office/drawing/2014/main" id="{7DBF05B3-3C9E-4002-B1A5-1CD9A5AFC82D}"/>
            </a:ext>
          </a:extLst>
        </xdr:cNvPr>
        <xdr:cNvSpPr/>
      </xdr:nvSpPr>
      <xdr:spPr>
        <a:xfrm>
          <a:off x="20383500" y="1056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157353</xdr:rowOff>
    </xdr:from>
    <xdr:to>
      <xdr:col>111</xdr:col>
      <xdr:colOff>177800</xdr:colOff>
      <xdr:row>61</xdr:row>
      <xdr:rowOff>157734</xdr:rowOff>
    </xdr:to>
    <xdr:cxnSp macro="">
      <xdr:nvCxnSpPr>
        <xdr:cNvPr id="610" name="直線コネクタ 609">
          <a:extLst>
            <a:ext uri="{FF2B5EF4-FFF2-40B4-BE49-F238E27FC236}">
              <a16:creationId xmlns:a16="http://schemas.microsoft.com/office/drawing/2014/main" id="{28126A23-4336-4B7B-9544-1B26D99AD8F2}"/>
            </a:ext>
          </a:extLst>
        </xdr:cNvPr>
        <xdr:cNvCxnSpPr/>
      </xdr:nvCxnSpPr>
      <xdr:spPr>
        <a:xfrm>
          <a:off x="20434300" y="10615803"/>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114554</xdr:rowOff>
    </xdr:from>
    <xdr:to>
      <xdr:col>102</xdr:col>
      <xdr:colOff>165100</xdr:colOff>
      <xdr:row>61</xdr:row>
      <xdr:rowOff>44704</xdr:rowOff>
    </xdr:to>
    <xdr:sp macro="" textlink="">
      <xdr:nvSpPr>
        <xdr:cNvPr id="611" name="楕円 610">
          <a:extLst>
            <a:ext uri="{FF2B5EF4-FFF2-40B4-BE49-F238E27FC236}">
              <a16:creationId xmlns:a16="http://schemas.microsoft.com/office/drawing/2014/main" id="{43647971-5AA5-4031-9E96-64B8E8D196AD}"/>
            </a:ext>
          </a:extLst>
        </xdr:cNvPr>
        <xdr:cNvSpPr/>
      </xdr:nvSpPr>
      <xdr:spPr>
        <a:xfrm>
          <a:off x="194945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165354</xdr:rowOff>
    </xdr:from>
    <xdr:to>
      <xdr:col>107</xdr:col>
      <xdr:colOff>50800</xdr:colOff>
      <xdr:row>61</xdr:row>
      <xdr:rowOff>157353</xdr:rowOff>
    </xdr:to>
    <xdr:cxnSp macro="">
      <xdr:nvCxnSpPr>
        <xdr:cNvPr id="612" name="直線コネクタ 611">
          <a:extLst>
            <a:ext uri="{FF2B5EF4-FFF2-40B4-BE49-F238E27FC236}">
              <a16:creationId xmlns:a16="http://schemas.microsoft.com/office/drawing/2014/main" id="{84B85894-E70A-45DD-834F-DFF54C1ECFFC}"/>
            </a:ext>
          </a:extLst>
        </xdr:cNvPr>
        <xdr:cNvCxnSpPr/>
      </xdr:nvCxnSpPr>
      <xdr:spPr>
        <a:xfrm>
          <a:off x="19545300" y="10452354"/>
          <a:ext cx="889000" cy="163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131699</xdr:rowOff>
    </xdr:from>
    <xdr:to>
      <xdr:col>98</xdr:col>
      <xdr:colOff>38100</xdr:colOff>
      <xdr:row>61</xdr:row>
      <xdr:rowOff>61849</xdr:rowOff>
    </xdr:to>
    <xdr:sp macro="" textlink="">
      <xdr:nvSpPr>
        <xdr:cNvPr id="613" name="楕円 612">
          <a:extLst>
            <a:ext uri="{FF2B5EF4-FFF2-40B4-BE49-F238E27FC236}">
              <a16:creationId xmlns:a16="http://schemas.microsoft.com/office/drawing/2014/main" id="{A9D6D974-DABF-4F01-9867-23187CDC59DD}"/>
            </a:ext>
          </a:extLst>
        </xdr:cNvPr>
        <xdr:cNvSpPr/>
      </xdr:nvSpPr>
      <xdr:spPr>
        <a:xfrm>
          <a:off x="18605500" y="10418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165354</xdr:rowOff>
    </xdr:from>
    <xdr:to>
      <xdr:col>102</xdr:col>
      <xdr:colOff>114300</xdr:colOff>
      <xdr:row>61</xdr:row>
      <xdr:rowOff>11049</xdr:rowOff>
    </xdr:to>
    <xdr:cxnSp macro="">
      <xdr:nvCxnSpPr>
        <xdr:cNvPr id="614" name="直線コネクタ 613">
          <a:extLst>
            <a:ext uri="{FF2B5EF4-FFF2-40B4-BE49-F238E27FC236}">
              <a16:creationId xmlns:a16="http://schemas.microsoft.com/office/drawing/2014/main" id="{ED3E3745-9B6D-4696-B8BC-BF3DAC273B4D}"/>
            </a:ext>
          </a:extLst>
        </xdr:cNvPr>
        <xdr:cNvCxnSpPr/>
      </xdr:nvCxnSpPr>
      <xdr:spPr>
        <a:xfrm flipV="1">
          <a:off x="18656300" y="10452354"/>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102506</xdr:rowOff>
    </xdr:from>
    <xdr:ext cx="469744" cy="259045"/>
    <xdr:sp macro="" textlink="">
      <xdr:nvSpPr>
        <xdr:cNvPr id="615" name="n_1aveValue【学校施設】&#10;一人当たり面積">
          <a:extLst>
            <a:ext uri="{FF2B5EF4-FFF2-40B4-BE49-F238E27FC236}">
              <a16:creationId xmlns:a16="http://schemas.microsoft.com/office/drawing/2014/main" id="{C4F0797B-6108-40D1-A104-5BA35B306710}"/>
            </a:ext>
          </a:extLst>
        </xdr:cNvPr>
        <xdr:cNvSpPr txBox="1"/>
      </xdr:nvSpPr>
      <xdr:spPr>
        <a:xfrm>
          <a:off x="21075727" y="10732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99839</xdr:rowOff>
    </xdr:from>
    <xdr:ext cx="469744" cy="259045"/>
    <xdr:sp macro="" textlink="">
      <xdr:nvSpPr>
        <xdr:cNvPr id="616" name="n_2aveValue【学校施設】&#10;一人当たり面積">
          <a:extLst>
            <a:ext uri="{FF2B5EF4-FFF2-40B4-BE49-F238E27FC236}">
              <a16:creationId xmlns:a16="http://schemas.microsoft.com/office/drawing/2014/main" id="{694782A2-7F26-44C5-985C-D4D3DC0E3FC7}"/>
            </a:ext>
          </a:extLst>
        </xdr:cNvPr>
        <xdr:cNvSpPr txBox="1"/>
      </xdr:nvSpPr>
      <xdr:spPr>
        <a:xfrm>
          <a:off x="20199427" y="10729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97553</xdr:rowOff>
    </xdr:from>
    <xdr:ext cx="469744" cy="259045"/>
    <xdr:sp macro="" textlink="">
      <xdr:nvSpPr>
        <xdr:cNvPr id="617" name="n_3aveValue【学校施設】&#10;一人当たり面積">
          <a:extLst>
            <a:ext uri="{FF2B5EF4-FFF2-40B4-BE49-F238E27FC236}">
              <a16:creationId xmlns:a16="http://schemas.microsoft.com/office/drawing/2014/main" id="{0EA5833C-DDFD-4963-BD94-C3367FC9AE46}"/>
            </a:ext>
          </a:extLst>
        </xdr:cNvPr>
        <xdr:cNvSpPr txBox="1"/>
      </xdr:nvSpPr>
      <xdr:spPr>
        <a:xfrm>
          <a:off x="19310427" y="10727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114317</xdr:rowOff>
    </xdr:from>
    <xdr:ext cx="469744" cy="259045"/>
    <xdr:sp macro="" textlink="">
      <xdr:nvSpPr>
        <xdr:cNvPr id="618" name="n_4aveValue【学校施設】&#10;一人当たり面積">
          <a:extLst>
            <a:ext uri="{FF2B5EF4-FFF2-40B4-BE49-F238E27FC236}">
              <a16:creationId xmlns:a16="http://schemas.microsoft.com/office/drawing/2014/main" id="{482154C8-7D8A-4535-8041-9F00DFA87DB3}"/>
            </a:ext>
          </a:extLst>
        </xdr:cNvPr>
        <xdr:cNvSpPr txBox="1"/>
      </xdr:nvSpPr>
      <xdr:spPr>
        <a:xfrm>
          <a:off x="18421427" y="1074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53611</xdr:rowOff>
    </xdr:from>
    <xdr:ext cx="469744" cy="259045"/>
    <xdr:sp macro="" textlink="">
      <xdr:nvSpPr>
        <xdr:cNvPr id="619" name="n_1mainValue【学校施設】&#10;一人当たり面積">
          <a:extLst>
            <a:ext uri="{FF2B5EF4-FFF2-40B4-BE49-F238E27FC236}">
              <a16:creationId xmlns:a16="http://schemas.microsoft.com/office/drawing/2014/main" id="{0381E1F0-F324-4B41-AAC1-97E351C0F551}"/>
            </a:ext>
          </a:extLst>
        </xdr:cNvPr>
        <xdr:cNvSpPr txBox="1"/>
      </xdr:nvSpPr>
      <xdr:spPr>
        <a:xfrm>
          <a:off x="21075727" y="1034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53230</xdr:rowOff>
    </xdr:from>
    <xdr:ext cx="469744" cy="259045"/>
    <xdr:sp macro="" textlink="">
      <xdr:nvSpPr>
        <xdr:cNvPr id="620" name="n_2mainValue【学校施設】&#10;一人当たり面積">
          <a:extLst>
            <a:ext uri="{FF2B5EF4-FFF2-40B4-BE49-F238E27FC236}">
              <a16:creationId xmlns:a16="http://schemas.microsoft.com/office/drawing/2014/main" id="{15F57F5D-D726-4649-B477-D9F023FA10FC}"/>
            </a:ext>
          </a:extLst>
        </xdr:cNvPr>
        <xdr:cNvSpPr txBox="1"/>
      </xdr:nvSpPr>
      <xdr:spPr>
        <a:xfrm>
          <a:off x="20199427" y="1034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61231</xdr:rowOff>
    </xdr:from>
    <xdr:ext cx="469744" cy="259045"/>
    <xdr:sp macro="" textlink="">
      <xdr:nvSpPr>
        <xdr:cNvPr id="621" name="n_3mainValue【学校施設】&#10;一人当たり面積">
          <a:extLst>
            <a:ext uri="{FF2B5EF4-FFF2-40B4-BE49-F238E27FC236}">
              <a16:creationId xmlns:a16="http://schemas.microsoft.com/office/drawing/2014/main" id="{B685B8EF-1EB8-41CE-BED2-3E43CFBAA0C6}"/>
            </a:ext>
          </a:extLst>
        </xdr:cNvPr>
        <xdr:cNvSpPr txBox="1"/>
      </xdr:nvSpPr>
      <xdr:spPr>
        <a:xfrm>
          <a:off x="19310427" y="10176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78376</xdr:rowOff>
    </xdr:from>
    <xdr:ext cx="469744" cy="259045"/>
    <xdr:sp macro="" textlink="">
      <xdr:nvSpPr>
        <xdr:cNvPr id="622" name="n_4mainValue【学校施設】&#10;一人当たり面積">
          <a:extLst>
            <a:ext uri="{FF2B5EF4-FFF2-40B4-BE49-F238E27FC236}">
              <a16:creationId xmlns:a16="http://schemas.microsoft.com/office/drawing/2014/main" id="{0516B7D5-81E4-4910-8467-E25E76DA30D7}"/>
            </a:ext>
          </a:extLst>
        </xdr:cNvPr>
        <xdr:cNvSpPr txBox="1"/>
      </xdr:nvSpPr>
      <xdr:spPr>
        <a:xfrm>
          <a:off x="18421427" y="10193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B82DB41D-88E3-45F0-A902-F1A12D26C2A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40504DCB-483E-4594-9616-458DC3F6EB0A}"/>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2FCB90E6-D0B8-4A7F-A430-BF0F32EDA5C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9BBB27A5-1918-4945-A568-9469457FC6C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FF593E95-B13B-48A4-9C14-0B873F03EC8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4FDC2564-0248-43D8-B708-B55B9C145EE8}"/>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E5F4D465-9D9F-4686-A9B9-CA6985AFF02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EEEFB8ED-D97C-4D95-819C-1ADB6E726153}"/>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B64F8232-F525-4F1A-9EDD-7CF71E015CB8}"/>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12A060E-DAF1-4901-80C5-048513CD5D9B}"/>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477728B1-8573-456A-A592-35ED50D335FC}"/>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7AF8A0D0-E8FB-49D4-9B40-1F12B0BCA72C}"/>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C42F488F-6D65-42BE-9CAD-C6DE0F691C69}"/>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32ED1494-BF50-4436-A3B7-658CACE61FA8}"/>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331AC085-F499-4621-8084-E2C76869B211}"/>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F4D0A18A-B834-44AA-B60E-FF8E6F4F9AA9}"/>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5C05B2F7-99DB-4ED0-AD37-3085774EA3DD}"/>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3E6CDAB7-2131-4308-AF33-1331CC6E513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F21EC747-23A1-4803-8F9E-5BFC954CCC8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15BC5873-FD60-4FB1-A507-DAA2FFB0462C}"/>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3" name="テキスト ボックス 642">
          <a:extLst>
            <a:ext uri="{FF2B5EF4-FFF2-40B4-BE49-F238E27FC236}">
              <a16:creationId xmlns:a16="http://schemas.microsoft.com/office/drawing/2014/main" id="{1037D593-BE30-4E3A-92F6-A617B1387C05}"/>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06A69B28-65FF-4B88-9B78-316F45C82F79}"/>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99399125-7553-47BE-8D06-2107E5B63E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6" name="直線コネクタ 645">
          <a:extLst>
            <a:ext uri="{FF2B5EF4-FFF2-40B4-BE49-F238E27FC236}">
              <a16:creationId xmlns:a16="http://schemas.microsoft.com/office/drawing/2014/main" id="{E79272FD-9BBC-4581-A198-A97D4773F0FD}"/>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7" name="【児童館】&#10;有形固定資産減価償却率最小値テキスト">
          <a:extLst>
            <a:ext uri="{FF2B5EF4-FFF2-40B4-BE49-F238E27FC236}">
              <a16:creationId xmlns:a16="http://schemas.microsoft.com/office/drawing/2014/main" id="{737D16BC-E07D-4E1E-A87E-9C28EB85D673}"/>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8" name="直線コネクタ 647">
          <a:extLst>
            <a:ext uri="{FF2B5EF4-FFF2-40B4-BE49-F238E27FC236}">
              <a16:creationId xmlns:a16="http://schemas.microsoft.com/office/drawing/2014/main" id="{411DB5AC-895B-4DB0-91AF-FDE15A1421C4}"/>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9" name="【児童館】&#10;有形固定資産減価償却率最大値テキスト">
          <a:extLst>
            <a:ext uri="{FF2B5EF4-FFF2-40B4-BE49-F238E27FC236}">
              <a16:creationId xmlns:a16="http://schemas.microsoft.com/office/drawing/2014/main" id="{914A63B1-51A6-444A-A10D-DEB97E06AA29}"/>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0" name="直線コネクタ 649">
          <a:extLst>
            <a:ext uri="{FF2B5EF4-FFF2-40B4-BE49-F238E27FC236}">
              <a16:creationId xmlns:a16="http://schemas.microsoft.com/office/drawing/2014/main" id="{C5142142-A941-4B59-8537-0FA0CDF1A2FB}"/>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76216</xdr:rowOff>
    </xdr:from>
    <xdr:ext cx="405111" cy="259045"/>
    <xdr:sp macro="" textlink="">
      <xdr:nvSpPr>
        <xdr:cNvPr id="651" name="【児童館】&#10;有形固定資産減価償却率平均値テキスト">
          <a:extLst>
            <a:ext uri="{FF2B5EF4-FFF2-40B4-BE49-F238E27FC236}">
              <a16:creationId xmlns:a16="http://schemas.microsoft.com/office/drawing/2014/main" id="{8DF54939-48CF-40AA-98E6-9F0A3E974F9F}"/>
            </a:ext>
          </a:extLst>
        </xdr:cNvPr>
        <xdr:cNvSpPr txBox="1"/>
      </xdr:nvSpPr>
      <xdr:spPr>
        <a:xfrm>
          <a:off x="16357600" y="137922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53339</xdr:rowOff>
    </xdr:from>
    <xdr:to>
      <xdr:col>85</xdr:col>
      <xdr:colOff>177800</xdr:colOff>
      <xdr:row>81</xdr:row>
      <xdr:rowOff>154939</xdr:rowOff>
    </xdr:to>
    <xdr:sp macro="" textlink="">
      <xdr:nvSpPr>
        <xdr:cNvPr id="652" name="フローチャート: 判断 651">
          <a:extLst>
            <a:ext uri="{FF2B5EF4-FFF2-40B4-BE49-F238E27FC236}">
              <a16:creationId xmlns:a16="http://schemas.microsoft.com/office/drawing/2014/main" id="{C9A50B22-6657-4CAF-9E06-7D87D9F60845}"/>
            </a:ext>
          </a:extLst>
        </xdr:cNvPr>
        <xdr:cNvSpPr/>
      </xdr:nvSpPr>
      <xdr:spPr>
        <a:xfrm>
          <a:off x="162687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166370</xdr:rowOff>
    </xdr:from>
    <xdr:to>
      <xdr:col>81</xdr:col>
      <xdr:colOff>101600</xdr:colOff>
      <xdr:row>81</xdr:row>
      <xdr:rowOff>96520</xdr:rowOff>
    </xdr:to>
    <xdr:sp macro="" textlink="">
      <xdr:nvSpPr>
        <xdr:cNvPr id="653" name="フローチャート: 判断 652">
          <a:extLst>
            <a:ext uri="{FF2B5EF4-FFF2-40B4-BE49-F238E27FC236}">
              <a16:creationId xmlns:a16="http://schemas.microsoft.com/office/drawing/2014/main" id="{2BBC0BB6-FD58-446B-8378-4B9ACA6C7C9B}"/>
            </a:ext>
          </a:extLst>
        </xdr:cNvPr>
        <xdr:cNvSpPr/>
      </xdr:nvSpPr>
      <xdr:spPr>
        <a:xfrm>
          <a:off x="15430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105411</xdr:rowOff>
    </xdr:from>
    <xdr:to>
      <xdr:col>76</xdr:col>
      <xdr:colOff>165100</xdr:colOff>
      <xdr:row>81</xdr:row>
      <xdr:rowOff>35561</xdr:rowOff>
    </xdr:to>
    <xdr:sp macro="" textlink="">
      <xdr:nvSpPr>
        <xdr:cNvPr id="654" name="フローチャート: 判断 653">
          <a:extLst>
            <a:ext uri="{FF2B5EF4-FFF2-40B4-BE49-F238E27FC236}">
              <a16:creationId xmlns:a16="http://schemas.microsoft.com/office/drawing/2014/main" id="{05A4C5CC-EE15-418B-9615-01B6D5AF5C45}"/>
            </a:ext>
          </a:extLst>
        </xdr:cNvPr>
        <xdr:cNvSpPr/>
      </xdr:nvSpPr>
      <xdr:spPr>
        <a:xfrm>
          <a:off x="14541500" y="1382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17780</xdr:rowOff>
    </xdr:from>
    <xdr:to>
      <xdr:col>72</xdr:col>
      <xdr:colOff>38100</xdr:colOff>
      <xdr:row>84</xdr:row>
      <xdr:rowOff>119380</xdr:rowOff>
    </xdr:to>
    <xdr:sp macro="" textlink="">
      <xdr:nvSpPr>
        <xdr:cNvPr id="655" name="フローチャート: 判断 654">
          <a:extLst>
            <a:ext uri="{FF2B5EF4-FFF2-40B4-BE49-F238E27FC236}">
              <a16:creationId xmlns:a16="http://schemas.microsoft.com/office/drawing/2014/main" id="{EBA05C0B-DB9B-4E6E-9C45-28BE8A7426F5}"/>
            </a:ext>
          </a:extLst>
        </xdr:cNvPr>
        <xdr:cNvSpPr/>
      </xdr:nvSpPr>
      <xdr:spPr>
        <a:xfrm>
          <a:off x="13652500" y="1441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15239</xdr:rowOff>
    </xdr:from>
    <xdr:to>
      <xdr:col>67</xdr:col>
      <xdr:colOff>101600</xdr:colOff>
      <xdr:row>81</xdr:row>
      <xdr:rowOff>116839</xdr:rowOff>
    </xdr:to>
    <xdr:sp macro="" textlink="">
      <xdr:nvSpPr>
        <xdr:cNvPr id="656" name="フローチャート: 判断 655">
          <a:extLst>
            <a:ext uri="{FF2B5EF4-FFF2-40B4-BE49-F238E27FC236}">
              <a16:creationId xmlns:a16="http://schemas.microsoft.com/office/drawing/2014/main" id="{DF62CE28-AD0F-4225-9932-88DD1B4734FB}"/>
            </a:ext>
          </a:extLst>
        </xdr:cNvPr>
        <xdr:cNvSpPr/>
      </xdr:nvSpPr>
      <xdr:spPr>
        <a:xfrm>
          <a:off x="12763500" y="13902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20BDEA69-F93C-45E0-AFF8-DDA7362C923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B575CEFE-CE51-4C36-9DD5-107962F713A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3B553027-946E-4253-8B1D-8D17DD55E7E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CF44322E-1CF9-4CEC-882A-CC314C1E1EB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8C4AFCB2-C3E1-4940-AF1D-92959B60406F}"/>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41911</xdr:rowOff>
    </xdr:from>
    <xdr:to>
      <xdr:col>85</xdr:col>
      <xdr:colOff>177800</xdr:colOff>
      <xdr:row>83</xdr:row>
      <xdr:rowOff>143511</xdr:rowOff>
    </xdr:to>
    <xdr:sp macro="" textlink="">
      <xdr:nvSpPr>
        <xdr:cNvPr id="662" name="楕円 661">
          <a:extLst>
            <a:ext uri="{FF2B5EF4-FFF2-40B4-BE49-F238E27FC236}">
              <a16:creationId xmlns:a16="http://schemas.microsoft.com/office/drawing/2014/main" id="{4746DB14-E34C-44AB-A104-7790929E8F3C}"/>
            </a:ext>
          </a:extLst>
        </xdr:cNvPr>
        <xdr:cNvSpPr/>
      </xdr:nvSpPr>
      <xdr:spPr>
        <a:xfrm>
          <a:off x="16268700" y="14272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20338</xdr:rowOff>
    </xdr:from>
    <xdr:ext cx="405111" cy="259045"/>
    <xdr:sp macro="" textlink="">
      <xdr:nvSpPr>
        <xdr:cNvPr id="663" name="【児童館】&#10;有形固定資産減価償却率該当値テキスト">
          <a:extLst>
            <a:ext uri="{FF2B5EF4-FFF2-40B4-BE49-F238E27FC236}">
              <a16:creationId xmlns:a16="http://schemas.microsoft.com/office/drawing/2014/main" id="{C334C5DF-0D29-4270-B9B3-094170114006}"/>
            </a:ext>
          </a:extLst>
        </xdr:cNvPr>
        <xdr:cNvSpPr txBox="1"/>
      </xdr:nvSpPr>
      <xdr:spPr>
        <a:xfrm>
          <a:off x="16357600" y="14250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157480</xdr:rowOff>
    </xdr:from>
    <xdr:to>
      <xdr:col>81</xdr:col>
      <xdr:colOff>101600</xdr:colOff>
      <xdr:row>83</xdr:row>
      <xdr:rowOff>87630</xdr:rowOff>
    </xdr:to>
    <xdr:sp macro="" textlink="">
      <xdr:nvSpPr>
        <xdr:cNvPr id="664" name="楕円 663">
          <a:extLst>
            <a:ext uri="{FF2B5EF4-FFF2-40B4-BE49-F238E27FC236}">
              <a16:creationId xmlns:a16="http://schemas.microsoft.com/office/drawing/2014/main" id="{F4386168-87CC-4F5A-A3FF-A90A0F5B800B}"/>
            </a:ext>
          </a:extLst>
        </xdr:cNvPr>
        <xdr:cNvSpPr/>
      </xdr:nvSpPr>
      <xdr:spPr>
        <a:xfrm>
          <a:off x="154305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36830</xdr:rowOff>
    </xdr:from>
    <xdr:to>
      <xdr:col>85</xdr:col>
      <xdr:colOff>127000</xdr:colOff>
      <xdr:row>83</xdr:row>
      <xdr:rowOff>92711</xdr:rowOff>
    </xdr:to>
    <xdr:cxnSp macro="">
      <xdr:nvCxnSpPr>
        <xdr:cNvPr id="665" name="直線コネクタ 664">
          <a:extLst>
            <a:ext uri="{FF2B5EF4-FFF2-40B4-BE49-F238E27FC236}">
              <a16:creationId xmlns:a16="http://schemas.microsoft.com/office/drawing/2014/main" id="{5BD4DA42-9267-4923-BC52-31C457AAA9CA}"/>
            </a:ext>
          </a:extLst>
        </xdr:cNvPr>
        <xdr:cNvCxnSpPr/>
      </xdr:nvCxnSpPr>
      <xdr:spPr>
        <a:xfrm>
          <a:off x="15481300" y="14267180"/>
          <a:ext cx="838200" cy="5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157480</xdr:rowOff>
    </xdr:from>
    <xdr:to>
      <xdr:col>76</xdr:col>
      <xdr:colOff>165100</xdr:colOff>
      <xdr:row>83</xdr:row>
      <xdr:rowOff>87630</xdr:rowOff>
    </xdr:to>
    <xdr:sp macro="" textlink="">
      <xdr:nvSpPr>
        <xdr:cNvPr id="666" name="楕円 665">
          <a:extLst>
            <a:ext uri="{FF2B5EF4-FFF2-40B4-BE49-F238E27FC236}">
              <a16:creationId xmlns:a16="http://schemas.microsoft.com/office/drawing/2014/main" id="{2577EE54-38C2-46DA-B5D8-B7012B504D2D}"/>
            </a:ext>
          </a:extLst>
        </xdr:cNvPr>
        <xdr:cNvSpPr/>
      </xdr:nvSpPr>
      <xdr:spPr>
        <a:xfrm>
          <a:off x="14541500" y="1421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36830</xdr:rowOff>
    </xdr:from>
    <xdr:to>
      <xdr:col>81</xdr:col>
      <xdr:colOff>50800</xdr:colOff>
      <xdr:row>83</xdr:row>
      <xdr:rowOff>36830</xdr:rowOff>
    </xdr:to>
    <xdr:cxnSp macro="">
      <xdr:nvCxnSpPr>
        <xdr:cNvPr id="667" name="直線コネクタ 666">
          <a:extLst>
            <a:ext uri="{FF2B5EF4-FFF2-40B4-BE49-F238E27FC236}">
              <a16:creationId xmlns:a16="http://schemas.microsoft.com/office/drawing/2014/main" id="{3362EF7D-F03B-4F51-9F7F-027634D8D600}"/>
            </a:ext>
          </a:extLst>
        </xdr:cNvPr>
        <xdr:cNvCxnSpPr/>
      </xdr:nvCxnSpPr>
      <xdr:spPr>
        <a:xfrm>
          <a:off x="14592300" y="14267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128270</xdr:rowOff>
    </xdr:from>
    <xdr:to>
      <xdr:col>72</xdr:col>
      <xdr:colOff>38100</xdr:colOff>
      <xdr:row>83</xdr:row>
      <xdr:rowOff>58420</xdr:rowOff>
    </xdr:to>
    <xdr:sp macro="" textlink="">
      <xdr:nvSpPr>
        <xdr:cNvPr id="668" name="楕円 667">
          <a:extLst>
            <a:ext uri="{FF2B5EF4-FFF2-40B4-BE49-F238E27FC236}">
              <a16:creationId xmlns:a16="http://schemas.microsoft.com/office/drawing/2014/main" id="{22650D82-E6F5-4707-ADA8-78E0B80D9BDD}"/>
            </a:ext>
          </a:extLst>
        </xdr:cNvPr>
        <xdr:cNvSpPr/>
      </xdr:nvSpPr>
      <xdr:spPr>
        <a:xfrm>
          <a:off x="13652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7620</xdr:rowOff>
    </xdr:from>
    <xdr:to>
      <xdr:col>76</xdr:col>
      <xdr:colOff>114300</xdr:colOff>
      <xdr:row>83</xdr:row>
      <xdr:rowOff>36830</xdr:rowOff>
    </xdr:to>
    <xdr:cxnSp macro="">
      <xdr:nvCxnSpPr>
        <xdr:cNvPr id="669" name="直線コネクタ 668">
          <a:extLst>
            <a:ext uri="{FF2B5EF4-FFF2-40B4-BE49-F238E27FC236}">
              <a16:creationId xmlns:a16="http://schemas.microsoft.com/office/drawing/2014/main" id="{1648F66C-7CB0-4D9E-99DC-D28BBCCEF81F}"/>
            </a:ext>
          </a:extLst>
        </xdr:cNvPr>
        <xdr:cNvCxnSpPr/>
      </xdr:nvCxnSpPr>
      <xdr:spPr>
        <a:xfrm>
          <a:off x="13703300" y="14237970"/>
          <a:ext cx="889000" cy="2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97789</xdr:rowOff>
    </xdr:from>
    <xdr:to>
      <xdr:col>67</xdr:col>
      <xdr:colOff>101600</xdr:colOff>
      <xdr:row>83</xdr:row>
      <xdr:rowOff>27939</xdr:rowOff>
    </xdr:to>
    <xdr:sp macro="" textlink="">
      <xdr:nvSpPr>
        <xdr:cNvPr id="670" name="楕円 669">
          <a:extLst>
            <a:ext uri="{FF2B5EF4-FFF2-40B4-BE49-F238E27FC236}">
              <a16:creationId xmlns:a16="http://schemas.microsoft.com/office/drawing/2014/main" id="{E99F252F-58AB-4F97-8D45-71ACBA1D682A}"/>
            </a:ext>
          </a:extLst>
        </xdr:cNvPr>
        <xdr:cNvSpPr/>
      </xdr:nvSpPr>
      <xdr:spPr>
        <a:xfrm>
          <a:off x="12763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148589</xdr:rowOff>
    </xdr:from>
    <xdr:to>
      <xdr:col>71</xdr:col>
      <xdr:colOff>177800</xdr:colOff>
      <xdr:row>83</xdr:row>
      <xdr:rowOff>7620</xdr:rowOff>
    </xdr:to>
    <xdr:cxnSp macro="">
      <xdr:nvCxnSpPr>
        <xdr:cNvPr id="671" name="直線コネクタ 670">
          <a:extLst>
            <a:ext uri="{FF2B5EF4-FFF2-40B4-BE49-F238E27FC236}">
              <a16:creationId xmlns:a16="http://schemas.microsoft.com/office/drawing/2014/main" id="{6CD7F025-87E1-485A-938E-D557BF562DE8}"/>
            </a:ext>
          </a:extLst>
        </xdr:cNvPr>
        <xdr:cNvCxnSpPr/>
      </xdr:nvCxnSpPr>
      <xdr:spPr>
        <a:xfrm>
          <a:off x="12814300" y="14207489"/>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113047</xdr:rowOff>
    </xdr:from>
    <xdr:ext cx="405111" cy="259045"/>
    <xdr:sp macro="" textlink="">
      <xdr:nvSpPr>
        <xdr:cNvPr id="672" name="n_1aveValue【児童館】&#10;有形固定資産減価償却率">
          <a:extLst>
            <a:ext uri="{FF2B5EF4-FFF2-40B4-BE49-F238E27FC236}">
              <a16:creationId xmlns:a16="http://schemas.microsoft.com/office/drawing/2014/main" id="{67A5F412-0175-4B74-9274-643D812D50BB}"/>
            </a:ext>
          </a:extLst>
        </xdr:cNvPr>
        <xdr:cNvSpPr txBox="1"/>
      </xdr:nvSpPr>
      <xdr:spPr>
        <a:xfrm>
          <a:off x="152660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52088</xdr:rowOff>
    </xdr:from>
    <xdr:ext cx="405111" cy="259045"/>
    <xdr:sp macro="" textlink="">
      <xdr:nvSpPr>
        <xdr:cNvPr id="673" name="n_2aveValue【児童館】&#10;有形固定資産減価償却率">
          <a:extLst>
            <a:ext uri="{FF2B5EF4-FFF2-40B4-BE49-F238E27FC236}">
              <a16:creationId xmlns:a16="http://schemas.microsoft.com/office/drawing/2014/main" id="{5533FFF6-E245-43B7-B1A0-0F3CAD2B7C6A}"/>
            </a:ext>
          </a:extLst>
        </xdr:cNvPr>
        <xdr:cNvSpPr txBox="1"/>
      </xdr:nvSpPr>
      <xdr:spPr>
        <a:xfrm>
          <a:off x="14389744" y="1359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110507</xdr:rowOff>
    </xdr:from>
    <xdr:ext cx="405111" cy="259045"/>
    <xdr:sp macro="" textlink="">
      <xdr:nvSpPr>
        <xdr:cNvPr id="674" name="n_3aveValue【児童館】&#10;有形固定資産減価償却率">
          <a:extLst>
            <a:ext uri="{FF2B5EF4-FFF2-40B4-BE49-F238E27FC236}">
              <a16:creationId xmlns:a16="http://schemas.microsoft.com/office/drawing/2014/main" id="{88AA9F90-9ACA-452D-BB25-CCFB3ACCD9DD}"/>
            </a:ext>
          </a:extLst>
        </xdr:cNvPr>
        <xdr:cNvSpPr txBox="1"/>
      </xdr:nvSpPr>
      <xdr:spPr>
        <a:xfrm>
          <a:off x="13500744" y="14512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133366</xdr:rowOff>
    </xdr:from>
    <xdr:ext cx="405111" cy="259045"/>
    <xdr:sp macro="" textlink="">
      <xdr:nvSpPr>
        <xdr:cNvPr id="675" name="n_4aveValue【児童館】&#10;有形固定資産減価償却率">
          <a:extLst>
            <a:ext uri="{FF2B5EF4-FFF2-40B4-BE49-F238E27FC236}">
              <a16:creationId xmlns:a16="http://schemas.microsoft.com/office/drawing/2014/main" id="{5DBBEEA0-DCDE-4097-9DEF-FA987FF0619B}"/>
            </a:ext>
          </a:extLst>
        </xdr:cNvPr>
        <xdr:cNvSpPr txBox="1"/>
      </xdr:nvSpPr>
      <xdr:spPr>
        <a:xfrm>
          <a:off x="12611744" y="13677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78757</xdr:rowOff>
    </xdr:from>
    <xdr:ext cx="405111" cy="259045"/>
    <xdr:sp macro="" textlink="">
      <xdr:nvSpPr>
        <xdr:cNvPr id="676" name="n_1mainValue【児童館】&#10;有形固定資産減価償却率">
          <a:extLst>
            <a:ext uri="{FF2B5EF4-FFF2-40B4-BE49-F238E27FC236}">
              <a16:creationId xmlns:a16="http://schemas.microsoft.com/office/drawing/2014/main" id="{8156D543-F116-48E0-85C1-71636DC30B8E}"/>
            </a:ext>
          </a:extLst>
        </xdr:cNvPr>
        <xdr:cNvSpPr txBox="1"/>
      </xdr:nvSpPr>
      <xdr:spPr>
        <a:xfrm>
          <a:off x="15266044" y="1430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78757</xdr:rowOff>
    </xdr:from>
    <xdr:ext cx="405111" cy="259045"/>
    <xdr:sp macro="" textlink="">
      <xdr:nvSpPr>
        <xdr:cNvPr id="677" name="n_2mainValue【児童館】&#10;有形固定資産減価償却率">
          <a:extLst>
            <a:ext uri="{FF2B5EF4-FFF2-40B4-BE49-F238E27FC236}">
              <a16:creationId xmlns:a16="http://schemas.microsoft.com/office/drawing/2014/main" id="{D4F6FE4D-453C-4695-8A5D-EEC9CDFC15CE}"/>
            </a:ext>
          </a:extLst>
        </xdr:cNvPr>
        <xdr:cNvSpPr txBox="1"/>
      </xdr:nvSpPr>
      <xdr:spPr>
        <a:xfrm>
          <a:off x="14389744" y="1430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74947</xdr:rowOff>
    </xdr:from>
    <xdr:ext cx="405111" cy="259045"/>
    <xdr:sp macro="" textlink="">
      <xdr:nvSpPr>
        <xdr:cNvPr id="678" name="n_3mainValue【児童館】&#10;有形固定資産減価償却率">
          <a:extLst>
            <a:ext uri="{FF2B5EF4-FFF2-40B4-BE49-F238E27FC236}">
              <a16:creationId xmlns:a16="http://schemas.microsoft.com/office/drawing/2014/main" id="{9347DAF1-3973-471D-A56C-B5984CFB4983}"/>
            </a:ext>
          </a:extLst>
        </xdr:cNvPr>
        <xdr:cNvSpPr txBox="1"/>
      </xdr:nvSpPr>
      <xdr:spPr>
        <a:xfrm>
          <a:off x="13500744" y="13962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19066</xdr:rowOff>
    </xdr:from>
    <xdr:ext cx="405111" cy="259045"/>
    <xdr:sp macro="" textlink="">
      <xdr:nvSpPr>
        <xdr:cNvPr id="679" name="n_4mainValue【児童館】&#10;有形固定資産減価償却率">
          <a:extLst>
            <a:ext uri="{FF2B5EF4-FFF2-40B4-BE49-F238E27FC236}">
              <a16:creationId xmlns:a16="http://schemas.microsoft.com/office/drawing/2014/main" id="{E45143A7-782B-4290-97F5-9E6C93D64792}"/>
            </a:ext>
          </a:extLst>
        </xdr:cNvPr>
        <xdr:cNvSpPr txBox="1"/>
      </xdr:nvSpPr>
      <xdr:spPr>
        <a:xfrm>
          <a:off x="126117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a:extLst>
            <a:ext uri="{FF2B5EF4-FFF2-40B4-BE49-F238E27FC236}">
              <a16:creationId xmlns:a16="http://schemas.microsoft.com/office/drawing/2014/main" id="{F2877303-AB31-4B67-8EF4-1DA37CE056B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a:extLst>
            <a:ext uri="{FF2B5EF4-FFF2-40B4-BE49-F238E27FC236}">
              <a16:creationId xmlns:a16="http://schemas.microsoft.com/office/drawing/2014/main" id="{186FE47F-4BC6-4F05-BBD9-D517D2F94E38}"/>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a:extLst>
            <a:ext uri="{FF2B5EF4-FFF2-40B4-BE49-F238E27FC236}">
              <a16:creationId xmlns:a16="http://schemas.microsoft.com/office/drawing/2014/main" id="{049D8CB2-CCBB-4270-98E8-7202AF6DBF0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a:extLst>
            <a:ext uri="{FF2B5EF4-FFF2-40B4-BE49-F238E27FC236}">
              <a16:creationId xmlns:a16="http://schemas.microsoft.com/office/drawing/2014/main" id="{4A5AA686-38B3-4DAD-A3EA-EA3A7D0BB7E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a:extLst>
            <a:ext uri="{FF2B5EF4-FFF2-40B4-BE49-F238E27FC236}">
              <a16:creationId xmlns:a16="http://schemas.microsoft.com/office/drawing/2014/main" id="{C6E1BB55-5878-40FE-A032-10B67060B62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a:extLst>
            <a:ext uri="{FF2B5EF4-FFF2-40B4-BE49-F238E27FC236}">
              <a16:creationId xmlns:a16="http://schemas.microsoft.com/office/drawing/2014/main" id="{531945CB-FC25-4295-ACF2-444C382610E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a:extLst>
            <a:ext uri="{FF2B5EF4-FFF2-40B4-BE49-F238E27FC236}">
              <a16:creationId xmlns:a16="http://schemas.microsoft.com/office/drawing/2014/main" id="{B81F67C9-99BB-4FAB-A23D-088CB52F4FD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a:extLst>
            <a:ext uri="{FF2B5EF4-FFF2-40B4-BE49-F238E27FC236}">
              <a16:creationId xmlns:a16="http://schemas.microsoft.com/office/drawing/2014/main" id="{4336BE37-D59C-422F-BE51-769B535A474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a:extLst>
            <a:ext uri="{FF2B5EF4-FFF2-40B4-BE49-F238E27FC236}">
              <a16:creationId xmlns:a16="http://schemas.microsoft.com/office/drawing/2014/main" id="{6926E44D-D163-4D83-8E5F-E524945AF8C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a:extLst>
            <a:ext uri="{FF2B5EF4-FFF2-40B4-BE49-F238E27FC236}">
              <a16:creationId xmlns:a16="http://schemas.microsoft.com/office/drawing/2014/main" id="{3CDDDD8D-3D4E-465B-92A4-137094C949D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0" name="直線コネクタ 689">
          <a:extLst>
            <a:ext uri="{FF2B5EF4-FFF2-40B4-BE49-F238E27FC236}">
              <a16:creationId xmlns:a16="http://schemas.microsoft.com/office/drawing/2014/main" id="{AD5251DF-4DC4-4CD5-A5AC-B237EC8B4FAD}"/>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1" name="テキスト ボックス 690">
          <a:extLst>
            <a:ext uri="{FF2B5EF4-FFF2-40B4-BE49-F238E27FC236}">
              <a16:creationId xmlns:a16="http://schemas.microsoft.com/office/drawing/2014/main" id="{540E9BFD-7F19-4C14-A797-A623C54827DB}"/>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2" name="直線コネクタ 691">
          <a:extLst>
            <a:ext uri="{FF2B5EF4-FFF2-40B4-BE49-F238E27FC236}">
              <a16:creationId xmlns:a16="http://schemas.microsoft.com/office/drawing/2014/main" id="{2188E300-90A8-48A3-960B-201E8E967C04}"/>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3" name="テキスト ボックス 692">
          <a:extLst>
            <a:ext uri="{FF2B5EF4-FFF2-40B4-BE49-F238E27FC236}">
              <a16:creationId xmlns:a16="http://schemas.microsoft.com/office/drawing/2014/main" id="{C80EA0E3-9CC8-41C9-8F14-BFF8C0A0D282}"/>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4" name="直線コネクタ 693">
          <a:extLst>
            <a:ext uri="{FF2B5EF4-FFF2-40B4-BE49-F238E27FC236}">
              <a16:creationId xmlns:a16="http://schemas.microsoft.com/office/drawing/2014/main" id="{9CA2AD80-35A2-4C93-9A31-F9B7BF53FC29}"/>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5" name="テキスト ボックス 694">
          <a:extLst>
            <a:ext uri="{FF2B5EF4-FFF2-40B4-BE49-F238E27FC236}">
              <a16:creationId xmlns:a16="http://schemas.microsoft.com/office/drawing/2014/main" id="{A7067BF5-D0F4-48B7-8FB6-4EF74A6A3207}"/>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6" name="直線コネクタ 695">
          <a:extLst>
            <a:ext uri="{FF2B5EF4-FFF2-40B4-BE49-F238E27FC236}">
              <a16:creationId xmlns:a16="http://schemas.microsoft.com/office/drawing/2014/main" id="{017085F3-01E8-40FB-8B59-51D8EBE31BAC}"/>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7" name="テキスト ボックス 696">
          <a:extLst>
            <a:ext uri="{FF2B5EF4-FFF2-40B4-BE49-F238E27FC236}">
              <a16:creationId xmlns:a16="http://schemas.microsoft.com/office/drawing/2014/main" id="{E02B6473-2B6C-4E4D-888A-780F67A49484}"/>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8" name="直線コネクタ 697">
          <a:extLst>
            <a:ext uri="{FF2B5EF4-FFF2-40B4-BE49-F238E27FC236}">
              <a16:creationId xmlns:a16="http://schemas.microsoft.com/office/drawing/2014/main" id="{1606D70C-384D-42DF-8F90-2D09144E207A}"/>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9" name="テキスト ボックス 698">
          <a:extLst>
            <a:ext uri="{FF2B5EF4-FFF2-40B4-BE49-F238E27FC236}">
              <a16:creationId xmlns:a16="http://schemas.microsoft.com/office/drawing/2014/main" id="{A291E15A-53A8-486B-92AD-D2D300959B3A}"/>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0" name="直線コネクタ 699">
          <a:extLst>
            <a:ext uri="{FF2B5EF4-FFF2-40B4-BE49-F238E27FC236}">
              <a16:creationId xmlns:a16="http://schemas.microsoft.com/office/drawing/2014/main" id="{71428A6B-1205-4241-AACD-A9FD57FCE464}"/>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1" name="テキスト ボックス 700">
          <a:extLst>
            <a:ext uri="{FF2B5EF4-FFF2-40B4-BE49-F238E27FC236}">
              <a16:creationId xmlns:a16="http://schemas.microsoft.com/office/drawing/2014/main" id="{EE0B4DD1-AA78-446B-82B9-4A32CB22795B}"/>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2" name="直線コネクタ 701">
          <a:extLst>
            <a:ext uri="{FF2B5EF4-FFF2-40B4-BE49-F238E27FC236}">
              <a16:creationId xmlns:a16="http://schemas.microsoft.com/office/drawing/2014/main" id="{826FB069-8220-4EEB-AA4C-CB9AF48A2D5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3" name="テキスト ボックス 702">
          <a:extLst>
            <a:ext uri="{FF2B5EF4-FFF2-40B4-BE49-F238E27FC236}">
              <a16:creationId xmlns:a16="http://schemas.microsoft.com/office/drawing/2014/main" id="{21591907-C6F0-432C-8302-3FA60FBDE11C}"/>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4" name="【児童館】&#10;一人当たり面積グラフ枠">
          <a:extLst>
            <a:ext uri="{FF2B5EF4-FFF2-40B4-BE49-F238E27FC236}">
              <a16:creationId xmlns:a16="http://schemas.microsoft.com/office/drawing/2014/main" id="{D89150CD-D511-4148-B608-811CCF7FC56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103414</xdr:rowOff>
    </xdr:from>
    <xdr:to>
      <xdr:col>116</xdr:col>
      <xdr:colOff>62864</xdr:colOff>
      <xdr:row>86</xdr:row>
      <xdr:rowOff>81643</xdr:rowOff>
    </xdr:to>
    <xdr:cxnSp macro="">
      <xdr:nvCxnSpPr>
        <xdr:cNvPr id="705" name="直線コネクタ 704">
          <a:extLst>
            <a:ext uri="{FF2B5EF4-FFF2-40B4-BE49-F238E27FC236}">
              <a16:creationId xmlns:a16="http://schemas.microsoft.com/office/drawing/2014/main" id="{F314C7C9-73C9-4B81-99DA-FEB4DC50DBF1}"/>
            </a:ext>
          </a:extLst>
        </xdr:cNvPr>
        <xdr:cNvCxnSpPr/>
      </xdr:nvCxnSpPr>
      <xdr:spPr>
        <a:xfrm flipV="1">
          <a:off x="22160864" y="13476514"/>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85470</xdr:rowOff>
    </xdr:from>
    <xdr:ext cx="469744" cy="259045"/>
    <xdr:sp macro="" textlink="">
      <xdr:nvSpPr>
        <xdr:cNvPr id="706" name="【児童館】&#10;一人当たり面積最小値テキスト">
          <a:extLst>
            <a:ext uri="{FF2B5EF4-FFF2-40B4-BE49-F238E27FC236}">
              <a16:creationId xmlns:a16="http://schemas.microsoft.com/office/drawing/2014/main" id="{6DEC3FD5-6E2B-49AE-AD0D-2790EB27FEDB}"/>
            </a:ext>
          </a:extLst>
        </xdr:cNvPr>
        <xdr:cNvSpPr txBox="1"/>
      </xdr:nvSpPr>
      <xdr:spPr>
        <a:xfrm>
          <a:off x="22199600" y="148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81643</xdr:rowOff>
    </xdr:from>
    <xdr:to>
      <xdr:col>116</xdr:col>
      <xdr:colOff>152400</xdr:colOff>
      <xdr:row>86</xdr:row>
      <xdr:rowOff>81643</xdr:rowOff>
    </xdr:to>
    <xdr:cxnSp macro="">
      <xdr:nvCxnSpPr>
        <xdr:cNvPr id="707" name="直線コネクタ 706">
          <a:extLst>
            <a:ext uri="{FF2B5EF4-FFF2-40B4-BE49-F238E27FC236}">
              <a16:creationId xmlns:a16="http://schemas.microsoft.com/office/drawing/2014/main" id="{92643D76-91CA-4F0A-A2AD-5B5F4EC947D0}"/>
            </a:ext>
          </a:extLst>
        </xdr:cNvPr>
        <xdr:cNvCxnSpPr/>
      </xdr:nvCxnSpPr>
      <xdr:spPr>
        <a:xfrm>
          <a:off x="22072600" y="1482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50091</xdr:rowOff>
    </xdr:from>
    <xdr:ext cx="469744" cy="259045"/>
    <xdr:sp macro="" textlink="">
      <xdr:nvSpPr>
        <xdr:cNvPr id="708" name="【児童館】&#10;一人当たり面積最大値テキスト">
          <a:extLst>
            <a:ext uri="{FF2B5EF4-FFF2-40B4-BE49-F238E27FC236}">
              <a16:creationId xmlns:a16="http://schemas.microsoft.com/office/drawing/2014/main" id="{B589C763-88FB-45ED-B0C9-01AA353CA245}"/>
            </a:ext>
          </a:extLst>
        </xdr:cNvPr>
        <xdr:cNvSpPr txBox="1"/>
      </xdr:nvSpPr>
      <xdr:spPr>
        <a:xfrm>
          <a:off x="22199600" y="1325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103414</xdr:rowOff>
    </xdr:from>
    <xdr:to>
      <xdr:col>116</xdr:col>
      <xdr:colOff>152400</xdr:colOff>
      <xdr:row>78</xdr:row>
      <xdr:rowOff>103414</xdr:rowOff>
    </xdr:to>
    <xdr:cxnSp macro="">
      <xdr:nvCxnSpPr>
        <xdr:cNvPr id="709" name="直線コネクタ 708">
          <a:extLst>
            <a:ext uri="{FF2B5EF4-FFF2-40B4-BE49-F238E27FC236}">
              <a16:creationId xmlns:a16="http://schemas.microsoft.com/office/drawing/2014/main" id="{C4F3245C-1E8D-4678-9E2B-20E92AA31ED0}"/>
            </a:ext>
          </a:extLst>
        </xdr:cNvPr>
        <xdr:cNvCxnSpPr/>
      </xdr:nvCxnSpPr>
      <xdr:spPr>
        <a:xfrm>
          <a:off x="22072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131734</xdr:rowOff>
    </xdr:from>
    <xdr:ext cx="469744" cy="259045"/>
    <xdr:sp macro="" textlink="">
      <xdr:nvSpPr>
        <xdr:cNvPr id="710" name="【児童館】&#10;一人当たり面積平均値テキスト">
          <a:extLst>
            <a:ext uri="{FF2B5EF4-FFF2-40B4-BE49-F238E27FC236}">
              <a16:creationId xmlns:a16="http://schemas.microsoft.com/office/drawing/2014/main" id="{E13B0E02-7BC6-4393-81C3-B97E73334EA6}"/>
            </a:ext>
          </a:extLst>
        </xdr:cNvPr>
        <xdr:cNvSpPr txBox="1"/>
      </xdr:nvSpPr>
      <xdr:spPr>
        <a:xfrm>
          <a:off x="22199600" y="143620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153307</xdr:rowOff>
    </xdr:from>
    <xdr:to>
      <xdr:col>116</xdr:col>
      <xdr:colOff>114300</xdr:colOff>
      <xdr:row>84</xdr:row>
      <xdr:rowOff>83457</xdr:rowOff>
    </xdr:to>
    <xdr:sp macro="" textlink="">
      <xdr:nvSpPr>
        <xdr:cNvPr id="711" name="フローチャート: 判断 710">
          <a:extLst>
            <a:ext uri="{FF2B5EF4-FFF2-40B4-BE49-F238E27FC236}">
              <a16:creationId xmlns:a16="http://schemas.microsoft.com/office/drawing/2014/main" id="{18DDF9F9-F881-411B-AB03-9F9E70C19130}"/>
            </a:ext>
          </a:extLst>
        </xdr:cNvPr>
        <xdr:cNvSpPr/>
      </xdr:nvSpPr>
      <xdr:spPr>
        <a:xfrm>
          <a:off x="22110700" y="14383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66221</xdr:rowOff>
    </xdr:from>
    <xdr:to>
      <xdr:col>112</xdr:col>
      <xdr:colOff>38100</xdr:colOff>
      <xdr:row>83</xdr:row>
      <xdr:rowOff>167821</xdr:rowOff>
    </xdr:to>
    <xdr:sp macro="" textlink="">
      <xdr:nvSpPr>
        <xdr:cNvPr id="712" name="フローチャート: 判断 711">
          <a:extLst>
            <a:ext uri="{FF2B5EF4-FFF2-40B4-BE49-F238E27FC236}">
              <a16:creationId xmlns:a16="http://schemas.microsoft.com/office/drawing/2014/main" id="{4632798E-405C-4585-BFF8-59F622A13AFD}"/>
            </a:ext>
          </a:extLst>
        </xdr:cNvPr>
        <xdr:cNvSpPr/>
      </xdr:nvSpPr>
      <xdr:spPr>
        <a:xfrm>
          <a:off x="21272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22679</xdr:rowOff>
    </xdr:from>
    <xdr:to>
      <xdr:col>107</xdr:col>
      <xdr:colOff>101600</xdr:colOff>
      <xdr:row>83</xdr:row>
      <xdr:rowOff>124279</xdr:rowOff>
    </xdr:to>
    <xdr:sp macro="" textlink="">
      <xdr:nvSpPr>
        <xdr:cNvPr id="713" name="フローチャート: 判断 712">
          <a:extLst>
            <a:ext uri="{FF2B5EF4-FFF2-40B4-BE49-F238E27FC236}">
              <a16:creationId xmlns:a16="http://schemas.microsoft.com/office/drawing/2014/main" id="{D5FB19C8-3ACD-4DF3-AEE0-7126F74D9729}"/>
            </a:ext>
          </a:extLst>
        </xdr:cNvPr>
        <xdr:cNvSpPr/>
      </xdr:nvSpPr>
      <xdr:spPr>
        <a:xfrm>
          <a:off x="20383500" y="1425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66221</xdr:rowOff>
    </xdr:from>
    <xdr:to>
      <xdr:col>102</xdr:col>
      <xdr:colOff>165100</xdr:colOff>
      <xdr:row>83</xdr:row>
      <xdr:rowOff>167821</xdr:rowOff>
    </xdr:to>
    <xdr:sp macro="" textlink="">
      <xdr:nvSpPr>
        <xdr:cNvPr id="714" name="フローチャート: 判断 713">
          <a:extLst>
            <a:ext uri="{FF2B5EF4-FFF2-40B4-BE49-F238E27FC236}">
              <a16:creationId xmlns:a16="http://schemas.microsoft.com/office/drawing/2014/main" id="{FDC5F1A1-B160-45FD-AB10-6030B5B629E0}"/>
            </a:ext>
          </a:extLst>
        </xdr:cNvPr>
        <xdr:cNvSpPr/>
      </xdr:nvSpPr>
      <xdr:spPr>
        <a:xfrm>
          <a:off x="19494500" y="1429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131536</xdr:rowOff>
    </xdr:from>
    <xdr:to>
      <xdr:col>98</xdr:col>
      <xdr:colOff>38100</xdr:colOff>
      <xdr:row>84</xdr:row>
      <xdr:rowOff>61686</xdr:rowOff>
    </xdr:to>
    <xdr:sp macro="" textlink="">
      <xdr:nvSpPr>
        <xdr:cNvPr id="715" name="フローチャート: 判断 714">
          <a:extLst>
            <a:ext uri="{FF2B5EF4-FFF2-40B4-BE49-F238E27FC236}">
              <a16:creationId xmlns:a16="http://schemas.microsoft.com/office/drawing/2014/main" id="{E5264472-2075-4EA2-9427-0D88DA3A5399}"/>
            </a:ext>
          </a:extLst>
        </xdr:cNvPr>
        <xdr:cNvSpPr/>
      </xdr:nvSpPr>
      <xdr:spPr>
        <a:xfrm>
          <a:off x="18605500" y="1436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DBD762B4-22DD-4C56-B664-EA64EE8813C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12695DB8-C870-4D2F-964B-2776D105EB92}"/>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D6A8DBBF-3EB6-4166-B641-F60B7B1A9974}"/>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3E9F1EEE-8100-4C0E-BF3A-A75A7A83127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276F587C-D9F0-4C64-91F5-9D418D107EB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11793</xdr:rowOff>
    </xdr:from>
    <xdr:to>
      <xdr:col>116</xdr:col>
      <xdr:colOff>114300</xdr:colOff>
      <xdr:row>79</xdr:row>
      <xdr:rowOff>113393</xdr:rowOff>
    </xdr:to>
    <xdr:sp macro="" textlink="">
      <xdr:nvSpPr>
        <xdr:cNvPr id="721" name="楕円 720">
          <a:extLst>
            <a:ext uri="{FF2B5EF4-FFF2-40B4-BE49-F238E27FC236}">
              <a16:creationId xmlns:a16="http://schemas.microsoft.com/office/drawing/2014/main" id="{CDFD20D5-93C2-4E6E-BA57-27BBFA241BEA}"/>
            </a:ext>
          </a:extLst>
        </xdr:cNvPr>
        <xdr:cNvSpPr/>
      </xdr:nvSpPr>
      <xdr:spPr>
        <a:xfrm>
          <a:off x="22110700" y="1355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34670</xdr:rowOff>
    </xdr:from>
    <xdr:ext cx="469744" cy="259045"/>
    <xdr:sp macro="" textlink="">
      <xdr:nvSpPr>
        <xdr:cNvPr id="722" name="【児童館】&#10;一人当たり面積該当値テキスト">
          <a:extLst>
            <a:ext uri="{FF2B5EF4-FFF2-40B4-BE49-F238E27FC236}">
              <a16:creationId xmlns:a16="http://schemas.microsoft.com/office/drawing/2014/main" id="{A1BDAC93-E914-4810-92F7-B43CD0187C37}"/>
            </a:ext>
          </a:extLst>
        </xdr:cNvPr>
        <xdr:cNvSpPr txBox="1"/>
      </xdr:nvSpPr>
      <xdr:spPr>
        <a:xfrm>
          <a:off x="22199600" y="1340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44450</xdr:rowOff>
    </xdr:from>
    <xdr:to>
      <xdr:col>112</xdr:col>
      <xdr:colOff>38100</xdr:colOff>
      <xdr:row>79</xdr:row>
      <xdr:rowOff>146050</xdr:rowOff>
    </xdr:to>
    <xdr:sp macro="" textlink="">
      <xdr:nvSpPr>
        <xdr:cNvPr id="723" name="楕円 722">
          <a:extLst>
            <a:ext uri="{FF2B5EF4-FFF2-40B4-BE49-F238E27FC236}">
              <a16:creationId xmlns:a16="http://schemas.microsoft.com/office/drawing/2014/main" id="{CA5C369B-9667-4BAF-9E39-293DA839EB65}"/>
            </a:ext>
          </a:extLst>
        </xdr:cNvPr>
        <xdr:cNvSpPr/>
      </xdr:nvSpPr>
      <xdr:spPr>
        <a:xfrm>
          <a:off x="21272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62593</xdr:rowOff>
    </xdr:from>
    <xdr:to>
      <xdr:col>116</xdr:col>
      <xdr:colOff>63500</xdr:colOff>
      <xdr:row>79</xdr:row>
      <xdr:rowOff>95250</xdr:rowOff>
    </xdr:to>
    <xdr:cxnSp macro="">
      <xdr:nvCxnSpPr>
        <xdr:cNvPr id="724" name="直線コネクタ 723">
          <a:extLst>
            <a:ext uri="{FF2B5EF4-FFF2-40B4-BE49-F238E27FC236}">
              <a16:creationId xmlns:a16="http://schemas.microsoft.com/office/drawing/2014/main" id="{C247C39F-2FD0-4B8F-A51B-CC731C2566EB}"/>
            </a:ext>
          </a:extLst>
        </xdr:cNvPr>
        <xdr:cNvCxnSpPr/>
      </xdr:nvCxnSpPr>
      <xdr:spPr>
        <a:xfrm flipV="1">
          <a:off x="21323300" y="1360714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79</xdr:row>
      <xdr:rowOff>44450</xdr:rowOff>
    </xdr:from>
    <xdr:to>
      <xdr:col>107</xdr:col>
      <xdr:colOff>101600</xdr:colOff>
      <xdr:row>79</xdr:row>
      <xdr:rowOff>146050</xdr:rowOff>
    </xdr:to>
    <xdr:sp macro="" textlink="">
      <xdr:nvSpPr>
        <xdr:cNvPr id="725" name="楕円 724">
          <a:extLst>
            <a:ext uri="{FF2B5EF4-FFF2-40B4-BE49-F238E27FC236}">
              <a16:creationId xmlns:a16="http://schemas.microsoft.com/office/drawing/2014/main" id="{C9166F61-C719-482B-9A9E-D25A7920A2B3}"/>
            </a:ext>
          </a:extLst>
        </xdr:cNvPr>
        <xdr:cNvSpPr/>
      </xdr:nvSpPr>
      <xdr:spPr>
        <a:xfrm>
          <a:off x="20383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95250</xdr:rowOff>
    </xdr:from>
    <xdr:to>
      <xdr:col>111</xdr:col>
      <xdr:colOff>177800</xdr:colOff>
      <xdr:row>79</xdr:row>
      <xdr:rowOff>95250</xdr:rowOff>
    </xdr:to>
    <xdr:cxnSp macro="">
      <xdr:nvCxnSpPr>
        <xdr:cNvPr id="726" name="直線コネクタ 725">
          <a:extLst>
            <a:ext uri="{FF2B5EF4-FFF2-40B4-BE49-F238E27FC236}">
              <a16:creationId xmlns:a16="http://schemas.microsoft.com/office/drawing/2014/main" id="{6A7EB12D-92EF-4535-A10D-2390ACAC5A6D}"/>
            </a:ext>
          </a:extLst>
        </xdr:cNvPr>
        <xdr:cNvCxnSpPr/>
      </xdr:nvCxnSpPr>
      <xdr:spPr>
        <a:xfrm>
          <a:off x="20434300" y="13639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79</xdr:row>
      <xdr:rowOff>87993</xdr:rowOff>
    </xdr:from>
    <xdr:to>
      <xdr:col>102</xdr:col>
      <xdr:colOff>165100</xdr:colOff>
      <xdr:row>80</xdr:row>
      <xdr:rowOff>18143</xdr:rowOff>
    </xdr:to>
    <xdr:sp macro="" textlink="">
      <xdr:nvSpPr>
        <xdr:cNvPr id="727" name="楕円 726">
          <a:extLst>
            <a:ext uri="{FF2B5EF4-FFF2-40B4-BE49-F238E27FC236}">
              <a16:creationId xmlns:a16="http://schemas.microsoft.com/office/drawing/2014/main" id="{33388741-3580-4156-8713-F738C72690D5}"/>
            </a:ext>
          </a:extLst>
        </xdr:cNvPr>
        <xdr:cNvSpPr/>
      </xdr:nvSpPr>
      <xdr:spPr>
        <a:xfrm>
          <a:off x="19494500" y="1363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79</xdr:row>
      <xdr:rowOff>95250</xdr:rowOff>
    </xdr:from>
    <xdr:to>
      <xdr:col>107</xdr:col>
      <xdr:colOff>50800</xdr:colOff>
      <xdr:row>79</xdr:row>
      <xdr:rowOff>138793</xdr:rowOff>
    </xdr:to>
    <xdr:cxnSp macro="">
      <xdr:nvCxnSpPr>
        <xdr:cNvPr id="728" name="直線コネクタ 727">
          <a:extLst>
            <a:ext uri="{FF2B5EF4-FFF2-40B4-BE49-F238E27FC236}">
              <a16:creationId xmlns:a16="http://schemas.microsoft.com/office/drawing/2014/main" id="{CC78499F-37CC-4A4F-942E-5272F693C346}"/>
            </a:ext>
          </a:extLst>
        </xdr:cNvPr>
        <xdr:cNvCxnSpPr/>
      </xdr:nvCxnSpPr>
      <xdr:spPr>
        <a:xfrm flipV="1">
          <a:off x="19545300" y="13639800"/>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79</xdr:row>
      <xdr:rowOff>109764</xdr:rowOff>
    </xdr:from>
    <xdr:to>
      <xdr:col>98</xdr:col>
      <xdr:colOff>38100</xdr:colOff>
      <xdr:row>80</xdr:row>
      <xdr:rowOff>39914</xdr:rowOff>
    </xdr:to>
    <xdr:sp macro="" textlink="">
      <xdr:nvSpPr>
        <xdr:cNvPr id="729" name="楕円 728">
          <a:extLst>
            <a:ext uri="{FF2B5EF4-FFF2-40B4-BE49-F238E27FC236}">
              <a16:creationId xmlns:a16="http://schemas.microsoft.com/office/drawing/2014/main" id="{CC065733-3FDD-4AAC-AD8F-6BAD43D2916A}"/>
            </a:ext>
          </a:extLst>
        </xdr:cNvPr>
        <xdr:cNvSpPr/>
      </xdr:nvSpPr>
      <xdr:spPr>
        <a:xfrm>
          <a:off x="18605500" y="1365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138793</xdr:rowOff>
    </xdr:from>
    <xdr:to>
      <xdr:col>102</xdr:col>
      <xdr:colOff>114300</xdr:colOff>
      <xdr:row>79</xdr:row>
      <xdr:rowOff>160564</xdr:rowOff>
    </xdr:to>
    <xdr:cxnSp macro="">
      <xdr:nvCxnSpPr>
        <xdr:cNvPr id="730" name="直線コネクタ 729">
          <a:extLst>
            <a:ext uri="{FF2B5EF4-FFF2-40B4-BE49-F238E27FC236}">
              <a16:creationId xmlns:a16="http://schemas.microsoft.com/office/drawing/2014/main" id="{6495D408-A973-4FA8-8317-3003B5A3D774}"/>
            </a:ext>
          </a:extLst>
        </xdr:cNvPr>
        <xdr:cNvCxnSpPr/>
      </xdr:nvCxnSpPr>
      <xdr:spPr>
        <a:xfrm flipV="1">
          <a:off x="18656300" y="13683343"/>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158948</xdr:rowOff>
    </xdr:from>
    <xdr:ext cx="469744" cy="259045"/>
    <xdr:sp macro="" textlink="">
      <xdr:nvSpPr>
        <xdr:cNvPr id="731" name="n_1aveValue【児童館】&#10;一人当たり面積">
          <a:extLst>
            <a:ext uri="{FF2B5EF4-FFF2-40B4-BE49-F238E27FC236}">
              <a16:creationId xmlns:a16="http://schemas.microsoft.com/office/drawing/2014/main" id="{7193BC5C-BF28-4047-90E5-6E7CE5709918}"/>
            </a:ext>
          </a:extLst>
        </xdr:cNvPr>
        <xdr:cNvSpPr txBox="1"/>
      </xdr:nvSpPr>
      <xdr:spPr>
        <a:xfrm>
          <a:off x="21075727" y="1438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115406</xdr:rowOff>
    </xdr:from>
    <xdr:ext cx="469744" cy="259045"/>
    <xdr:sp macro="" textlink="">
      <xdr:nvSpPr>
        <xdr:cNvPr id="732" name="n_2aveValue【児童館】&#10;一人当たり面積">
          <a:extLst>
            <a:ext uri="{FF2B5EF4-FFF2-40B4-BE49-F238E27FC236}">
              <a16:creationId xmlns:a16="http://schemas.microsoft.com/office/drawing/2014/main" id="{EFE80543-043F-41B2-94FF-FEBDC14AFC63}"/>
            </a:ext>
          </a:extLst>
        </xdr:cNvPr>
        <xdr:cNvSpPr txBox="1"/>
      </xdr:nvSpPr>
      <xdr:spPr>
        <a:xfrm>
          <a:off x="20199427" y="14345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158948</xdr:rowOff>
    </xdr:from>
    <xdr:ext cx="469744" cy="259045"/>
    <xdr:sp macro="" textlink="">
      <xdr:nvSpPr>
        <xdr:cNvPr id="733" name="n_3aveValue【児童館】&#10;一人当たり面積">
          <a:extLst>
            <a:ext uri="{FF2B5EF4-FFF2-40B4-BE49-F238E27FC236}">
              <a16:creationId xmlns:a16="http://schemas.microsoft.com/office/drawing/2014/main" id="{22B69B46-BBFD-420F-BBA6-907D3659F083}"/>
            </a:ext>
          </a:extLst>
        </xdr:cNvPr>
        <xdr:cNvSpPr txBox="1"/>
      </xdr:nvSpPr>
      <xdr:spPr>
        <a:xfrm>
          <a:off x="19310427" y="14389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52813</xdr:rowOff>
    </xdr:from>
    <xdr:ext cx="469744" cy="259045"/>
    <xdr:sp macro="" textlink="">
      <xdr:nvSpPr>
        <xdr:cNvPr id="734" name="n_4aveValue【児童館】&#10;一人当たり面積">
          <a:extLst>
            <a:ext uri="{FF2B5EF4-FFF2-40B4-BE49-F238E27FC236}">
              <a16:creationId xmlns:a16="http://schemas.microsoft.com/office/drawing/2014/main" id="{A0382D85-B1F3-476A-A97E-5F5C8F1522B9}"/>
            </a:ext>
          </a:extLst>
        </xdr:cNvPr>
        <xdr:cNvSpPr txBox="1"/>
      </xdr:nvSpPr>
      <xdr:spPr>
        <a:xfrm>
          <a:off x="18421427" y="144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162577</xdr:rowOff>
    </xdr:from>
    <xdr:ext cx="469744" cy="259045"/>
    <xdr:sp macro="" textlink="">
      <xdr:nvSpPr>
        <xdr:cNvPr id="735" name="n_1mainValue【児童館】&#10;一人当たり面積">
          <a:extLst>
            <a:ext uri="{FF2B5EF4-FFF2-40B4-BE49-F238E27FC236}">
              <a16:creationId xmlns:a16="http://schemas.microsoft.com/office/drawing/2014/main" id="{818D58EB-5B65-4833-8DF2-CE572AFEBF5F}"/>
            </a:ext>
          </a:extLst>
        </xdr:cNvPr>
        <xdr:cNvSpPr txBox="1"/>
      </xdr:nvSpPr>
      <xdr:spPr>
        <a:xfrm>
          <a:off x="210757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162577</xdr:rowOff>
    </xdr:from>
    <xdr:ext cx="469744" cy="259045"/>
    <xdr:sp macro="" textlink="">
      <xdr:nvSpPr>
        <xdr:cNvPr id="736" name="n_2mainValue【児童館】&#10;一人当たり面積">
          <a:extLst>
            <a:ext uri="{FF2B5EF4-FFF2-40B4-BE49-F238E27FC236}">
              <a16:creationId xmlns:a16="http://schemas.microsoft.com/office/drawing/2014/main" id="{3A16424D-2FFA-45C2-8DCA-385C9E9AB12C}"/>
            </a:ext>
          </a:extLst>
        </xdr:cNvPr>
        <xdr:cNvSpPr txBox="1"/>
      </xdr:nvSpPr>
      <xdr:spPr>
        <a:xfrm>
          <a:off x="20199427" y="1336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78</xdr:row>
      <xdr:rowOff>34670</xdr:rowOff>
    </xdr:from>
    <xdr:ext cx="469744" cy="259045"/>
    <xdr:sp macro="" textlink="">
      <xdr:nvSpPr>
        <xdr:cNvPr id="737" name="n_3mainValue【児童館】&#10;一人当たり面積">
          <a:extLst>
            <a:ext uri="{FF2B5EF4-FFF2-40B4-BE49-F238E27FC236}">
              <a16:creationId xmlns:a16="http://schemas.microsoft.com/office/drawing/2014/main" id="{54DA4937-9683-4D66-9016-071D1C9BD901}"/>
            </a:ext>
          </a:extLst>
        </xdr:cNvPr>
        <xdr:cNvSpPr txBox="1"/>
      </xdr:nvSpPr>
      <xdr:spPr>
        <a:xfrm>
          <a:off x="19310427" y="1340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78</xdr:row>
      <xdr:rowOff>56441</xdr:rowOff>
    </xdr:from>
    <xdr:ext cx="469744" cy="259045"/>
    <xdr:sp macro="" textlink="">
      <xdr:nvSpPr>
        <xdr:cNvPr id="738" name="n_4mainValue【児童館】&#10;一人当たり面積">
          <a:extLst>
            <a:ext uri="{FF2B5EF4-FFF2-40B4-BE49-F238E27FC236}">
              <a16:creationId xmlns:a16="http://schemas.microsoft.com/office/drawing/2014/main" id="{3BE8BDBE-534A-4C4D-B769-B0717180FB73}"/>
            </a:ext>
          </a:extLst>
        </xdr:cNvPr>
        <xdr:cNvSpPr txBox="1"/>
      </xdr:nvSpPr>
      <xdr:spPr>
        <a:xfrm>
          <a:off x="18421427" y="1342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9" name="正方形/長方形 738">
          <a:extLst>
            <a:ext uri="{FF2B5EF4-FFF2-40B4-BE49-F238E27FC236}">
              <a16:creationId xmlns:a16="http://schemas.microsoft.com/office/drawing/2014/main" id="{2BDC798B-732D-4BAD-B22C-5031C55C4A2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0" name="正方形/長方形 739">
          <a:extLst>
            <a:ext uri="{FF2B5EF4-FFF2-40B4-BE49-F238E27FC236}">
              <a16:creationId xmlns:a16="http://schemas.microsoft.com/office/drawing/2014/main" id="{34FB3291-7EA9-47B6-8354-5727BDEC398F}"/>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1" name="正方形/長方形 740">
          <a:extLst>
            <a:ext uri="{FF2B5EF4-FFF2-40B4-BE49-F238E27FC236}">
              <a16:creationId xmlns:a16="http://schemas.microsoft.com/office/drawing/2014/main" id="{E7796DE8-D9AC-4990-A0FB-33DD0E5D312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2" name="正方形/長方形 741">
          <a:extLst>
            <a:ext uri="{FF2B5EF4-FFF2-40B4-BE49-F238E27FC236}">
              <a16:creationId xmlns:a16="http://schemas.microsoft.com/office/drawing/2014/main" id="{F278F33C-FFAC-400B-8AC8-2DFDE1E5114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3" name="正方形/長方形 742">
          <a:extLst>
            <a:ext uri="{FF2B5EF4-FFF2-40B4-BE49-F238E27FC236}">
              <a16:creationId xmlns:a16="http://schemas.microsoft.com/office/drawing/2014/main" id="{77AFDA43-7657-43E4-B2E7-F7EBC7CE251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4" name="正方形/長方形 743">
          <a:extLst>
            <a:ext uri="{FF2B5EF4-FFF2-40B4-BE49-F238E27FC236}">
              <a16:creationId xmlns:a16="http://schemas.microsoft.com/office/drawing/2014/main" id="{5EC61D84-4633-4A6E-AF07-4475B527973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5" name="正方形/長方形 744">
          <a:extLst>
            <a:ext uri="{FF2B5EF4-FFF2-40B4-BE49-F238E27FC236}">
              <a16:creationId xmlns:a16="http://schemas.microsoft.com/office/drawing/2014/main" id="{F188DEA4-4D93-4AEF-B808-0C076048676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6" name="正方形/長方形 745">
          <a:extLst>
            <a:ext uri="{FF2B5EF4-FFF2-40B4-BE49-F238E27FC236}">
              <a16:creationId xmlns:a16="http://schemas.microsoft.com/office/drawing/2014/main" id="{FA91D368-9387-4FE2-BABA-79666A75DD9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7" name="テキスト ボックス 746">
          <a:extLst>
            <a:ext uri="{FF2B5EF4-FFF2-40B4-BE49-F238E27FC236}">
              <a16:creationId xmlns:a16="http://schemas.microsoft.com/office/drawing/2014/main" id="{D00C464D-E1C6-4F40-836C-98CC5991FD8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8" name="直線コネクタ 747">
          <a:extLst>
            <a:ext uri="{FF2B5EF4-FFF2-40B4-BE49-F238E27FC236}">
              <a16:creationId xmlns:a16="http://schemas.microsoft.com/office/drawing/2014/main" id="{830F986C-F746-41A9-87F6-28C7B710059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9" name="テキスト ボックス 748">
          <a:extLst>
            <a:ext uri="{FF2B5EF4-FFF2-40B4-BE49-F238E27FC236}">
              <a16:creationId xmlns:a16="http://schemas.microsoft.com/office/drawing/2014/main" id="{484876F6-EC67-49AA-98F7-445097A967D8}"/>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0" name="直線コネクタ 749">
          <a:extLst>
            <a:ext uri="{FF2B5EF4-FFF2-40B4-BE49-F238E27FC236}">
              <a16:creationId xmlns:a16="http://schemas.microsoft.com/office/drawing/2014/main" id="{86945621-6204-458F-8D5F-DCF75BCB8E49}"/>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1" name="テキスト ボックス 750">
          <a:extLst>
            <a:ext uri="{FF2B5EF4-FFF2-40B4-BE49-F238E27FC236}">
              <a16:creationId xmlns:a16="http://schemas.microsoft.com/office/drawing/2014/main" id="{D0323BB9-8B70-45EE-929A-7896DD935D09}"/>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2" name="直線コネクタ 751">
          <a:extLst>
            <a:ext uri="{FF2B5EF4-FFF2-40B4-BE49-F238E27FC236}">
              <a16:creationId xmlns:a16="http://schemas.microsoft.com/office/drawing/2014/main" id="{0E6C3440-C066-4293-BE52-B068CFE6E934}"/>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3" name="テキスト ボックス 752">
          <a:extLst>
            <a:ext uri="{FF2B5EF4-FFF2-40B4-BE49-F238E27FC236}">
              <a16:creationId xmlns:a16="http://schemas.microsoft.com/office/drawing/2014/main" id="{D78DB79D-32FD-4644-882C-3EEEAF2C8938}"/>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4" name="直線コネクタ 753">
          <a:extLst>
            <a:ext uri="{FF2B5EF4-FFF2-40B4-BE49-F238E27FC236}">
              <a16:creationId xmlns:a16="http://schemas.microsoft.com/office/drawing/2014/main" id="{F8B38D81-1D58-4C43-B007-BAB83C38E30F}"/>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5" name="テキスト ボックス 754">
          <a:extLst>
            <a:ext uri="{FF2B5EF4-FFF2-40B4-BE49-F238E27FC236}">
              <a16:creationId xmlns:a16="http://schemas.microsoft.com/office/drawing/2014/main" id="{430BC9F7-9B9C-4A39-AD0E-3A08607E8B64}"/>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6" name="直線コネクタ 755">
          <a:extLst>
            <a:ext uri="{FF2B5EF4-FFF2-40B4-BE49-F238E27FC236}">
              <a16:creationId xmlns:a16="http://schemas.microsoft.com/office/drawing/2014/main" id="{0563DB1E-25E7-4C73-BB2F-94B7BF4BF657}"/>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7" name="テキスト ボックス 756">
          <a:extLst>
            <a:ext uri="{FF2B5EF4-FFF2-40B4-BE49-F238E27FC236}">
              <a16:creationId xmlns:a16="http://schemas.microsoft.com/office/drawing/2014/main" id="{A5BB55A5-4C11-4D4B-985F-0C15EC6158FA}"/>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8" name="直線コネクタ 757">
          <a:extLst>
            <a:ext uri="{FF2B5EF4-FFF2-40B4-BE49-F238E27FC236}">
              <a16:creationId xmlns:a16="http://schemas.microsoft.com/office/drawing/2014/main" id="{B4F80F90-FDC9-4D0F-B6FA-379ABEC05CD3}"/>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9" name="テキスト ボックス 758">
          <a:extLst>
            <a:ext uri="{FF2B5EF4-FFF2-40B4-BE49-F238E27FC236}">
              <a16:creationId xmlns:a16="http://schemas.microsoft.com/office/drawing/2014/main" id="{A04D4D20-DFBB-4988-AFAE-C991613B7A70}"/>
            </a:ext>
          </a:extLst>
        </xdr:cNvPr>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a:extLst>
            <a:ext uri="{FF2B5EF4-FFF2-40B4-BE49-F238E27FC236}">
              <a16:creationId xmlns:a16="http://schemas.microsoft.com/office/drawing/2014/main" id="{5EA7BE9F-4EA9-484B-A8D6-B2691F0A0EA1}"/>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a:extLst>
            <a:ext uri="{FF2B5EF4-FFF2-40B4-BE49-F238E27FC236}">
              <a16:creationId xmlns:a16="http://schemas.microsoft.com/office/drawing/2014/main" id="{8EDD0B03-3EAD-4980-843C-5EE4278D8A8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107</xdr:row>
      <xdr:rowOff>69850</xdr:rowOff>
    </xdr:to>
    <xdr:cxnSp macro="">
      <xdr:nvCxnSpPr>
        <xdr:cNvPr id="762" name="直線コネクタ 761">
          <a:extLst>
            <a:ext uri="{FF2B5EF4-FFF2-40B4-BE49-F238E27FC236}">
              <a16:creationId xmlns:a16="http://schemas.microsoft.com/office/drawing/2014/main" id="{1C1EB112-5550-45E5-8706-4901FA9C4A03}"/>
            </a:ext>
          </a:extLst>
        </xdr:cNvPr>
        <xdr:cNvCxnSpPr/>
      </xdr:nvCxnSpPr>
      <xdr:spPr>
        <a:xfrm flipV="1">
          <a:off x="16318864"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73677</xdr:rowOff>
    </xdr:from>
    <xdr:ext cx="469744" cy="259045"/>
    <xdr:sp macro="" textlink="">
      <xdr:nvSpPr>
        <xdr:cNvPr id="763" name="【公民館】&#10;有形固定資産減価償却率最小値テキスト">
          <a:extLst>
            <a:ext uri="{FF2B5EF4-FFF2-40B4-BE49-F238E27FC236}">
              <a16:creationId xmlns:a16="http://schemas.microsoft.com/office/drawing/2014/main" id="{B4ABE46E-5115-456A-A3EC-ED738EF60E46}"/>
            </a:ext>
          </a:extLst>
        </xdr:cNvPr>
        <xdr:cNvSpPr txBox="1"/>
      </xdr:nvSpPr>
      <xdr:spPr>
        <a:xfrm>
          <a:off x="16357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69850</xdr:rowOff>
    </xdr:from>
    <xdr:to>
      <xdr:col>86</xdr:col>
      <xdr:colOff>25400</xdr:colOff>
      <xdr:row>107</xdr:row>
      <xdr:rowOff>69850</xdr:rowOff>
    </xdr:to>
    <xdr:cxnSp macro="">
      <xdr:nvCxnSpPr>
        <xdr:cNvPr id="764" name="直線コネクタ 763">
          <a:extLst>
            <a:ext uri="{FF2B5EF4-FFF2-40B4-BE49-F238E27FC236}">
              <a16:creationId xmlns:a16="http://schemas.microsoft.com/office/drawing/2014/main" id="{22FB09AA-21C3-4657-BB81-E90CF0824197}"/>
            </a:ext>
          </a:extLst>
        </xdr:cNvPr>
        <xdr:cNvCxnSpPr/>
      </xdr:nvCxnSpPr>
      <xdr:spPr>
        <a:xfrm>
          <a:off x="16230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340478" cy="259045"/>
    <xdr:sp macro="" textlink="">
      <xdr:nvSpPr>
        <xdr:cNvPr id="765" name="【公民館】&#10;有形固定資産減価償却率最大値テキスト">
          <a:extLst>
            <a:ext uri="{FF2B5EF4-FFF2-40B4-BE49-F238E27FC236}">
              <a16:creationId xmlns:a16="http://schemas.microsoft.com/office/drawing/2014/main" id="{687F6632-1975-419B-A8C1-C7E875A13672}"/>
            </a:ext>
          </a:extLst>
        </xdr:cNvPr>
        <xdr:cNvSpPr txBox="1"/>
      </xdr:nvSpPr>
      <xdr:spPr>
        <a:xfrm>
          <a:off x="16357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766" name="直線コネクタ 765">
          <a:extLst>
            <a:ext uri="{FF2B5EF4-FFF2-40B4-BE49-F238E27FC236}">
              <a16:creationId xmlns:a16="http://schemas.microsoft.com/office/drawing/2014/main" id="{D540F48F-9654-477B-AA56-58B550409197}"/>
            </a:ext>
          </a:extLst>
        </xdr:cNvPr>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58438</xdr:rowOff>
    </xdr:from>
    <xdr:ext cx="405111" cy="259045"/>
    <xdr:sp macro="" textlink="">
      <xdr:nvSpPr>
        <xdr:cNvPr id="767" name="【公民館】&#10;有形固定資産減価償却率平均値テキスト">
          <a:extLst>
            <a:ext uri="{FF2B5EF4-FFF2-40B4-BE49-F238E27FC236}">
              <a16:creationId xmlns:a16="http://schemas.microsoft.com/office/drawing/2014/main" id="{72A7DBB3-8E71-4FF0-A13D-AA2849E21C61}"/>
            </a:ext>
          </a:extLst>
        </xdr:cNvPr>
        <xdr:cNvSpPr txBox="1"/>
      </xdr:nvSpPr>
      <xdr:spPr>
        <a:xfrm>
          <a:off x="16357600" y="177177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35561</xdr:rowOff>
    </xdr:from>
    <xdr:to>
      <xdr:col>85</xdr:col>
      <xdr:colOff>177800</xdr:colOff>
      <xdr:row>104</xdr:row>
      <xdr:rowOff>137161</xdr:rowOff>
    </xdr:to>
    <xdr:sp macro="" textlink="">
      <xdr:nvSpPr>
        <xdr:cNvPr id="768" name="フローチャート: 判断 767">
          <a:extLst>
            <a:ext uri="{FF2B5EF4-FFF2-40B4-BE49-F238E27FC236}">
              <a16:creationId xmlns:a16="http://schemas.microsoft.com/office/drawing/2014/main" id="{C8CEC435-8A90-429C-AFC4-51C56B941A6E}"/>
            </a:ext>
          </a:extLst>
        </xdr:cNvPr>
        <xdr:cNvSpPr/>
      </xdr:nvSpPr>
      <xdr:spPr>
        <a:xfrm>
          <a:off x="16268700" y="1786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31750</xdr:rowOff>
    </xdr:from>
    <xdr:to>
      <xdr:col>81</xdr:col>
      <xdr:colOff>101600</xdr:colOff>
      <xdr:row>105</xdr:row>
      <xdr:rowOff>133350</xdr:rowOff>
    </xdr:to>
    <xdr:sp macro="" textlink="">
      <xdr:nvSpPr>
        <xdr:cNvPr id="769" name="フローチャート: 判断 768">
          <a:extLst>
            <a:ext uri="{FF2B5EF4-FFF2-40B4-BE49-F238E27FC236}">
              <a16:creationId xmlns:a16="http://schemas.microsoft.com/office/drawing/2014/main" id="{2A0E6E5E-36DC-46BF-89F9-89AA3B2CC28B}"/>
            </a:ext>
          </a:extLst>
        </xdr:cNvPr>
        <xdr:cNvSpPr/>
      </xdr:nvSpPr>
      <xdr:spPr>
        <a:xfrm>
          <a:off x="15430500" y="1803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5080</xdr:rowOff>
    </xdr:from>
    <xdr:to>
      <xdr:col>76</xdr:col>
      <xdr:colOff>165100</xdr:colOff>
      <xdr:row>105</xdr:row>
      <xdr:rowOff>106680</xdr:rowOff>
    </xdr:to>
    <xdr:sp macro="" textlink="">
      <xdr:nvSpPr>
        <xdr:cNvPr id="770" name="フローチャート: 判断 769">
          <a:extLst>
            <a:ext uri="{FF2B5EF4-FFF2-40B4-BE49-F238E27FC236}">
              <a16:creationId xmlns:a16="http://schemas.microsoft.com/office/drawing/2014/main" id="{DE42767A-D300-4503-A9B9-66A8EE193661}"/>
            </a:ext>
          </a:extLst>
        </xdr:cNvPr>
        <xdr:cNvSpPr/>
      </xdr:nvSpPr>
      <xdr:spPr>
        <a:xfrm>
          <a:off x="145415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123189</xdr:rowOff>
    </xdr:from>
    <xdr:to>
      <xdr:col>72</xdr:col>
      <xdr:colOff>38100</xdr:colOff>
      <xdr:row>105</xdr:row>
      <xdr:rowOff>53339</xdr:rowOff>
    </xdr:to>
    <xdr:sp macro="" textlink="">
      <xdr:nvSpPr>
        <xdr:cNvPr id="771" name="フローチャート: 判断 770">
          <a:extLst>
            <a:ext uri="{FF2B5EF4-FFF2-40B4-BE49-F238E27FC236}">
              <a16:creationId xmlns:a16="http://schemas.microsoft.com/office/drawing/2014/main" id="{A368FFEB-7C92-4615-88E9-31854A111C24}"/>
            </a:ext>
          </a:extLst>
        </xdr:cNvPr>
        <xdr:cNvSpPr/>
      </xdr:nvSpPr>
      <xdr:spPr>
        <a:xfrm>
          <a:off x="13652500" y="1795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148589</xdr:rowOff>
    </xdr:from>
    <xdr:to>
      <xdr:col>67</xdr:col>
      <xdr:colOff>101600</xdr:colOff>
      <xdr:row>105</xdr:row>
      <xdr:rowOff>78739</xdr:rowOff>
    </xdr:to>
    <xdr:sp macro="" textlink="">
      <xdr:nvSpPr>
        <xdr:cNvPr id="772" name="フローチャート: 判断 771">
          <a:extLst>
            <a:ext uri="{FF2B5EF4-FFF2-40B4-BE49-F238E27FC236}">
              <a16:creationId xmlns:a16="http://schemas.microsoft.com/office/drawing/2014/main" id="{14E40216-0A06-4E82-A8EE-69FC9FC099BD}"/>
            </a:ext>
          </a:extLst>
        </xdr:cNvPr>
        <xdr:cNvSpPr/>
      </xdr:nvSpPr>
      <xdr:spPr>
        <a:xfrm>
          <a:off x="12763500" y="1797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87359E41-D6C9-4F4B-9E1C-9341FD883505}"/>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3E962929-156F-4E22-B560-6FCFFF1BC4AF}"/>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467D21B1-AB80-467C-A123-01EA0839BA91}"/>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1768BB3F-5ED3-4856-9C69-3C62DF54DC46}"/>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1EB39065-270C-449E-BC82-E54B7192D9A2}"/>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149861</xdr:rowOff>
    </xdr:from>
    <xdr:to>
      <xdr:col>85</xdr:col>
      <xdr:colOff>177800</xdr:colOff>
      <xdr:row>105</xdr:row>
      <xdr:rowOff>80011</xdr:rowOff>
    </xdr:to>
    <xdr:sp macro="" textlink="">
      <xdr:nvSpPr>
        <xdr:cNvPr id="778" name="楕円 777">
          <a:extLst>
            <a:ext uri="{FF2B5EF4-FFF2-40B4-BE49-F238E27FC236}">
              <a16:creationId xmlns:a16="http://schemas.microsoft.com/office/drawing/2014/main" id="{9EFC1CFF-FE39-460A-B45F-F5E58BC725DE}"/>
            </a:ext>
          </a:extLst>
        </xdr:cNvPr>
        <xdr:cNvSpPr/>
      </xdr:nvSpPr>
      <xdr:spPr>
        <a:xfrm>
          <a:off x="16268700" y="1798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128288</xdr:rowOff>
    </xdr:from>
    <xdr:ext cx="405111" cy="259045"/>
    <xdr:sp macro="" textlink="">
      <xdr:nvSpPr>
        <xdr:cNvPr id="779" name="【公民館】&#10;有形固定資産減価償却率該当値テキスト">
          <a:extLst>
            <a:ext uri="{FF2B5EF4-FFF2-40B4-BE49-F238E27FC236}">
              <a16:creationId xmlns:a16="http://schemas.microsoft.com/office/drawing/2014/main" id="{1522152B-F683-4B6D-913F-0485536EFA51}"/>
            </a:ext>
          </a:extLst>
        </xdr:cNvPr>
        <xdr:cNvSpPr txBox="1"/>
      </xdr:nvSpPr>
      <xdr:spPr>
        <a:xfrm>
          <a:off x="16357600" y="1795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133350</xdr:rowOff>
    </xdr:from>
    <xdr:to>
      <xdr:col>81</xdr:col>
      <xdr:colOff>101600</xdr:colOff>
      <xdr:row>105</xdr:row>
      <xdr:rowOff>63500</xdr:rowOff>
    </xdr:to>
    <xdr:sp macro="" textlink="">
      <xdr:nvSpPr>
        <xdr:cNvPr id="780" name="楕円 779">
          <a:extLst>
            <a:ext uri="{FF2B5EF4-FFF2-40B4-BE49-F238E27FC236}">
              <a16:creationId xmlns:a16="http://schemas.microsoft.com/office/drawing/2014/main" id="{7AE220BE-C5AF-4A1E-9DA9-889A578BAE07}"/>
            </a:ext>
          </a:extLst>
        </xdr:cNvPr>
        <xdr:cNvSpPr/>
      </xdr:nvSpPr>
      <xdr:spPr>
        <a:xfrm>
          <a:off x="15430500" y="1796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12700</xdr:rowOff>
    </xdr:from>
    <xdr:to>
      <xdr:col>85</xdr:col>
      <xdr:colOff>127000</xdr:colOff>
      <xdr:row>105</xdr:row>
      <xdr:rowOff>29211</xdr:rowOff>
    </xdr:to>
    <xdr:cxnSp macro="">
      <xdr:nvCxnSpPr>
        <xdr:cNvPr id="781" name="直線コネクタ 780">
          <a:extLst>
            <a:ext uri="{FF2B5EF4-FFF2-40B4-BE49-F238E27FC236}">
              <a16:creationId xmlns:a16="http://schemas.microsoft.com/office/drawing/2014/main" id="{A168000C-12E4-4FDE-880C-C068CE3337DD}"/>
            </a:ext>
          </a:extLst>
        </xdr:cNvPr>
        <xdr:cNvCxnSpPr/>
      </xdr:nvCxnSpPr>
      <xdr:spPr>
        <a:xfrm>
          <a:off x="15481300" y="18014950"/>
          <a:ext cx="8382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118111</xdr:rowOff>
    </xdr:from>
    <xdr:to>
      <xdr:col>76</xdr:col>
      <xdr:colOff>165100</xdr:colOff>
      <xdr:row>105</xdr:row>
      <xdr:rowOff>48261</xdr:rowOff>
    </xdr:to>
    <xdr:sp macro="" textlink="">
      <xdr:nvSpPr>
        <xdr:cNvPr id="782" name="楕円 781">
          <a:extLst>
            <a:ext uri="{FF2B5EF4-FFF2-40B4-BE49-F238E27FC236}">
              <a16:creationId xmlns:a16="http://schemas.microsoft.com/office/drawing/2014/main" id="{15916DE1-9A5C-4741-8EE8-F12A11A6ECFD}"/>
            </a:ext>
          </a:extLst>
        </xdr:cNvPr>
        <xdr:cNvSpPr/>
      </xdr:nvSpPr>
      <xdr:spPr>
        <a:xfrm>
          <a:off x="14541500" y="17948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168911</xdr:rowOff>
    </xdr:from>
    <xdr:to>
      <xdr:col>81</xdr:col>
      <xdr:colOff>50800</xdr:colOff>
      <xdr:row>105</xdr:row>
      <xdr:rowOff>12700</xdr:rowOff>
    </xdr:to>
    <xdr:cxnSp macro="">
      <xdr:nvCxnSpPr>
        <xdr:cNvPr id="783" name="直線コネクタ 782">
          <a:extLst>
            <a:ext uri="{FF2B5EF4-FFF2-40B4-BE49-F238E27FC236}">
              <a16:creationId xmlns:a16="http://schemas.microsoft.com/office/drawing/2014/main" id="{961D3C7F-BD43-4392-BF0F-5088331365DA}"/>
            </a:ext>
          </a:extLst>
        </xdr:cNvPr>
        <xdr:cNvCxnSpPr/>
      </xdr:nvCxnSpPr>
      <xdr:spPr>
        <a:xfrm>
          <a:off x="14592300" y="1799971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99061</xdr:rowOff>
    </xdr:from>
    <xdr:to>
      <xdr:col>72</xdr:col>
      <xdr:colOff>38100</xdr:colOff>
      <xdr:row>105</xdr:row>
      <xdr:rowOff>29211</xdr:rowOff>
    </xdr:to>
    <xdr:sp macro="" textlink="">
      <xdr:nvSpPr>
        <xdr:cNvPr id="784" name="楕円 783">
          <a:extLst>
            <a:ext uri="{FF2B5EF4-FFF2-40B4-BE49-F238E27FC236}">
              <a16:creationId xmlns:a16="http://schemas.microsoft.com/office/drawing/2014/main" id="{C0D07BC6-C055-4095-B071-6A1F14E7F66A}"/>
            </a:ext>
          </a:extLst>
        </xdr:cNvPr>
        <xdr:cNvSpPr/>
      </xdr:nvSpPr>
      <xdr:spPr>
        <a:xfrm>
          <a:off x="13652500" y="1792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149861</xdr:rowOff>
    </xdr:from>
    <xdr:to>
      <xdr:col>76</xdr:col>
      <xdr:colOff>114300</xdr:colOff>
      <xdr:row>104</xdr:row>
      <xdr:rowOff>168911</xdr:rowOff>
    </xdr:to>
    <xdr:cxnSp macro="">
      <xdr:nvCxnSpPr>
        <xdr:cNvPr id="785" name="直線コネクタ 784">
          <a:extLst>
            <a:ext uri="{FF2B5EF4-FFF2-40B4-BE49-F238E27FC236}">
              <a16:creationId xmlns:a16="http://schemas.microsoft.com/office/drawing/2014/main" id="{26FA92B4-2D42-463F-A88B-612501533B63}"/>
            </a:ext>
          </a:extLst>
        </xdr:cNvPr>
        <xdr:cNvCxnSpPr/>
      </xdr:nvCxnSpPr>
      <xdr:spPr>
        <a:xfrm>
          <a:off x="13703300" y="179806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72389</xdr:rowOff>
    </xdr:from>
    <xdr:to>
      <xdr:col>67</xdr:col>
      <xdr:colOff>101600</xdr:colOff>
      <xdr:row>105</xdr:row>
      <xdr:rowOff>2539</xdr:rowOff>
    </xdr:to>
    <xdr:sp macro="" textlink="">
      <xdr:nvSpPr>
        <xdr:cNvPr id="786" name="楕円 785">
          <a:extLst>
            <a:ext uri="{FF2B5EF4-FFF2-40B4-BE49-F238E27FC236}">
              <a16:creationId xmlns:a16="http://schemas.microsoft.com/office/drawing/2014/main" id="{49EBBA32-E3C0-4F89-8C14-28278B61AC44}"/>
            </a:ext>
          </a:extLst>
        </xdr:cNvPr>
        <xdr:cNvSpPr/>
      </xdr:nvSpPr>
      <xdr:spPr>
        <a:xfrm>
          <a:off x="12763500" y="1790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123189</xdr:rowOff>
    </xdr:from>
    <xdr:to>
      <xdr:col>71</xdr:col>
      <xdr:colOff>177800</xdr:colOff>
      <xdr:row>104</xdr:row>
      <xdr:rowOff>149861</xdr:rowOff>
    </xdr:to>
    <xdr:cxnSp macro="">
      <xdr:nvCxnSpPr>
        <xdr:cNvPr id="787" name="直線コネクタ 786">
          <a:extLst>
            <a:ext uri="{FF2B5EF4-FFF2-40B4-BE49-F238E27FC236}">
              <a16:creationId xmlns:a16="http://schemas.microsoft.com/office/drawing/2014/main" id="{618F1A41-9FD3-4EA9-A727-5A500CAF744D}"/>
            </a:ext>
          </a:extLst>
        </xdr:cNvPr>
        <xdr:cNvCxnSpPr/>
      </xdr:nvCxnSpPr>
      <xdr:spPr>
        <a:xfrm>
          <a:off x="12814300" y="179539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124477</xdr:rowOff>
    </xdr:from>
    <xdr:ext cx="405111" cy="259045"/>
    <xdr:sp macro="" textlink="">
      <xdr:nvSpPr>
        <xdr:cNvPr id="788" name="n_1aveValue【公民館】&#10;有形固定資産減価償却率">
          <a:extLst>
            <a:ext uri="{FF2B5EF4-FFF2-40B4-BE49-F238E27FC236}">
              <a16:creationId xmlns:a16="http://schemas.microsoft.com/office/drawing/2014/main" id="{DDA77AF7-244A-4377-AA7D-2BDFC4E6FBB0}"/>
            </a:ext>
          </a:extLst>
        </xdr:cNvPr>
        <xdr:cNvSpPr txBox="1"/>
      </xdr:nvSpPr>
      <xdr:spPr>
        <a:xfrm>
          <a:off x="15266044" y="18126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97807</xdr:rowOff>
    </xdr:from>
    <xdr:ext cx="405111" cy="259045"/>
    <xdr:sp macro="" textlink="">
      <xdr:nvSpPr>
        <xdr:cNvPr id="789" name="n_2aveValue【公民館】&#10;有形固定資産減価償却率">
          <a:extLst>
            <a:ext uri="{FF2B5EF4-FFF2-40B4-BE49-F238E27FC236}">
              <a16:creationId xmlns:a16="http://schemas.microsoft.com/office/drawing/2014/main" id="{39AF5474-B6C6-4A45-BA28-6A7E87B7E774}"/>
            </a:ext>
          </a:extLst>
        </xdr:cNvPr>
        <xdr:cNvSpPr txBox="1"/>
      </xdr:nvSpPr>
      <xdr:spPr>
        <a:xfrm>
          <a:off x="14389744" y="18100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44466</xdr:rowOff>
    </xdr:from>
    <xdr:ext cx="405111" cy="259045"/>
    <xdr:sp macro="" textlink="">
      <xdr:nvSpPr>
        <xdr:cNvPr id="790" name="n_3aveValue【公民館】&#10;有形固定資産減価償却率">
          <a:extLst>
            <a:ext uri="{FF2B5EF4-FFF2-40B4-BE49-F238E27FC236}">
              <a16:creationId xmlns:a16="http://schemas.microsoft.com/office/drawing/2014/main" id="{9D295025-70A6-4562-ACB6-3AD77BDE5B50}"/>
            </a:ext>
          </a:extLst>
        </xdr:cNvPr>
        <xdr:cNvSpPr txBox="1"/>
      </xdr:nvSpPr>
      <xdr:spPr>
        <a:xfrm>
          <a:off x="13500744" y="18046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69866</xdr:rowOff>
    </xdr:from>
    <xdr:ext cx="405111" cy="259045"/>
    <xdr:sp macro="" textlink="">
      <xdr:nvSpPr>
        <xdr:cNvPr id="791" name="n_4aveValue【公民館】&#10;有形固定資産減価償却率">
          <a:extLst>
            <a:ext uri="{FF2B5EF4-FFF2-40B4-BE49-F238E27FC236}">
              <a16:creationId xmlns:a16="http://schemas.microsoft.com/office/drawing/2014/main" id="{C8C27EB8-44C2-4006-8F28-13CBFA1C2781}"/>
            </a:ext>
          </a:extLst>
        </xdr:cNvPr>
        <xdr:cNvSpPr txBox="1"/>
      </xdr:nvSpPr>
      <xdr:spPr>
        <a:xfrm>
          <a:off x="12611744" y="18072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80027</xdr:rowOff>
    </xdr:from>
    <xdr:ext cx="405111" cy="259045"/>
    <xdr:sp macro="" textlink="">
      <xdr:nvSpPr>
        <xdr:cNvPr id="792" name="n_1mainValue【公民館】&#10;有形固定資産減価償却率">
          <a:extLst>
            <a:ext uri="{FF2B5EF4-FFF2-40B4-BE49-F238E27FC236}">
              <a16:creationId xmlns:a16="http://schemas.microsoft.com/office/drawing/2014/main" id="{6B6DB2A8-7667-427A-ABEC-5D9D3044098E}"/>
            </a:ext>
          </a:extLst>
        </xdr:cNvPr>
        <xdr:cNvSpPr txBox="1"/>
      </xdr:nvSpPr>
      <xdr:spPr>
        <a:xfrm>
          <a:off x="15266044" y="1773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64788</xdr:rowOff>
    </xdr:from>
    <xdr:ext cx="405111" cy="259045"/>
    <xdr:sp macro="" textlink="">
      <xdr:nvSpPr>
        <xdr:cNvPr id="793" name="n_2mainValue【公民館】&#10;有形固定資産減価償却率">
          <a:extLst>
            <a:ext uri="{FF2B5EF4-FFF2-40B4-BE49-F238E27FC236}">
              <a16:creationId xmlns:a16="http://schemas.microsoft.com/office/drawing/2014/main" id="{556F2E95-D398-48FE-836E-B7DD12352E2D}"/>
            </a:ext>
          </a:extLst>
        </xdr:cNvPr>
        <xdr:cNvSpPr txBox="1"/>
      </xdr:nvSpPr>
      <xdr:spPr>
        <a:xfrm>
          <a:off x="14389744" y="177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45738</xdr:rowOff>
    </xdr:from>
    <xdr:ext cx="405111" cy="259045"/>
    <xdr:sp macro="" textlink="">
      <xdr:nvSpPr>
        <xdr:cNvPr id="794" name="n_3mainValue【公民館】&#10;有形固定資産減価償却率">
          <a:extLst>
            <a:ext uri="{FF2B5EF4-FFF2-40B4-BE49-F238E27FC236}">
              <a16:creationId xmlns:a16="http://schemas.microsoft.com/office/drawing/2014/main" id="{36B4A335-B3E4-4CF7-88BE-9202B8291C9A}"/>
            </a:ext>
          </a:extLst>
        </xdr:cNvPr>
        <xdr:cNvSpPr txBox="1"/>
      </xdr:nvSpPr>
      <xdr:spPr>
        <a:xfrm>
          <a:off x="13500744" y="17705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19066</xdr:rowOff>
    </xdr:from>
    <xdr:ext cx="405111" cy="259045"/>
    <xdr:sp macro="" textlink="">
      <xdr:nvSpPr>
        <xdr:cNvPr id="795" name="n_4mainValue【公民館】&#10;有形固定資産減価償却率">
          <a:extLst>
            <a:ext uri="{FF2B5EF4-FFF2-40B4-BE49-F238E27FC236}">
              <a16:creationId xmlns:a16="http://schemas.microsoft.com/office/drawing/2014/main" id="{027D08C4-9B4B-45C8-AED8-C2AB78579289}"/>
            </a:ext>
          </a:extLst>
        </xdr:cNvPr>
        <xdr:cNvSpPr txBox="1"/>
      </xdr:nvSpPr>
      <xdr:spPr>
        <a:xfrm>
          <a:off x="12611744" y="17678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a:extLst>
            <a:ext uri="{FF2B5EF4-FFF2-40B4-BE49-F238E27FC236}">
              <a16:creationId xmlns:a16="http://schemas.microsoft.com/office/drawing/2014/main" id="{533CF14B-5AAB-4E55-97FB-70E135F1D29E}"/>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a:extLst>
            <a:ext uri="{FF2B5EF4-FFF2-40B4-BE49-F238E27FC236}">
              <a16:creationId xmlns:a16="http://schemas.microsoft.com/office/drawing/2014/main" id="{3DF7BC5E-71A1-4CAA-AD5D-52D733BD3EC9}"/>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a:extLst>
            <a:ext uri="{FF2B5EF4-FFF2-40B4-BE49-F238E27FC236}">
              <a16:creationId xmlns:a16="http://schemas.microsoft.com/office/drawing/2014/main" id="{5BD188AB-A201-4501-8AA7-5E5D311A1865}"/>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a:extLst>
            <a:ext uri="{FF2B5EF4-FFF2-40B4-BE49-F238E27FC236}">
              <a16:creationId xmlns:a16="http://schemas.microsoft.com/office/drawing/2014/main" id="{BE9A89C0-9EEC-4DFA-A1D7-2A924B14193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a:extLst>
            <a:ext uri="{FF2B5EF4-FFF2-40B4-BE49-F238E27FC236}">
              <a16:creationId xmlns:a16="http://schemas.microsoft.com/office/drawing/2014/main" id="{B8E0154E-25B3-4E83-8525-FD2CB6D1DBE3}"/>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a:extLst>
            <a:ext uri="{FF2B5EF4-FFF2-40B4-BE49-F238E27FC236}">
              <a16:creationId xmlns:a16="http://schemas.microsoft.com/office/drawing/2014/main" id="{0B42AF34-EFCC-49D7-B53B-7AD4698FE1B4}"/>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a:extLst>
            <a:ext uri="{FF2B5EF4-FFF2-40B4-BE49-F238E27FC236}">
              <a16:creationId xmlns:a16="http://schemas.microsoft.com/office/drawing/2014/main" id="{462E9B54-771C-4499-AE5E-15031FC0C0E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a:extLst>
            <a:ext uri="{FF2B5EF4-FFF2-40B4-BE49-F238E27FC236}">
              <a16:creationId xmlns:a16="http://schemas.microsoft.com/office/drawing/2014/main" id="{CCF77EAB-1CC0-45C7-BBCA-3F36BCE528D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a:extLst>
            <a:ext uri="{FF2B5EF4-FFF2-40B4-BE49-F238E27FC236}">
              <a16:creationId xmlns:a16="http://schemas.microsoft.com/office/drawing/2014/main" id="{AEAD9EFF-6733-4B01-803E-C10B778F7C92}"/>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a:extLst>
            <a:ext uri="{FF2B5EF4-FFF2-40B4-BE49-F238E27FC236}">
              <a16:creationId xmlns:a16="http://schemas.microsoft.com/office/drawing/2014/main" id="{625D1467-D8B0-49A4-91C1-160A500B8B62}"/>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6" name="直線コネクタ 805">
          <a:extLst>
            <a:ext uri="{FF2B5EF4-FFF2-40B4-BE49-F238E27FC236}">
              <a16:creationId xmlns:a16="http://schemas.microsoft.com/office/drawing/2014/main" id="{482B4858-6D05-49CB-B6F3-9F8FDEEDA0C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7" name="テキスト ボックス 806">
          <a:extLst>
            <a:ext uri="{FF2B5EF4-FFF2-40B4-BE49-F238E27FC236}">
              <a16:creationId xmlns:a16="http://schemas.microsoft.com/office/drawing/2014/main" id="{BC5C47EC-0CDC-4C10-A44E-F9A674F0E63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8" name="直線コネクタ 807">
          <a:extLst>
            <a:ext uri="{FF2B5EF4-FFF2-40B4-BE49-F238E27FC236}">
              <a16:creationId xmlns:a16="http://schemas.microsoft.com/office/drawing/2014/main" id="{B939CFFF-2639-4D7A-90BC-55D5CA3CAD4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9" name="テキスト ボックス 808">
          <a:extLst>
            <a:ext uri="{FF2B5EF4-FFF2-40B4-BE49-F238E27FC236}">
              <a16:creationId xmlns:a16="http://schemas.microsoft.com/office/drawing/2014/main" id="{98255B2F-C787-49BA-96B4-F2F54D284A19}"/>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0" name="直線コネクタ 809">
          <a:extLst>
            <a:ext uri="{FF2B5EF4-FFF2-40B4-BE49-F238E27FC236}">
              <a16:creationId xmlns:a16="http://schemas.microsoft.com/office/drawing/2014/main" id="{418289E8-D9C3-4CE6-AA13-286544E49B78}"/>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1" name="テキスト ボックス 810">
          <a:extLst>
            <a:ext uri="{FF2B5EF4-FFF2-40B4-BE49-F238E27FC236}">
              <a16:creationId xmlns:a16="http://schemas.microsoft.com/office/drawing/2014/main" id="{42AABBB0-A038-4215-BD7C-56D24796B1B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2" name="直線コネクタ 811">
          <a:extLst>
            <a:ext uri="{FF2B5EF4-FFF2-40B4-BE49-F238E27FC236}">
              <a16:creationId xmlns:a16="http://schemas.microsoft.com/office/drawing/2014/main" id="{19E05C1E-4DA2-4B11-AA10-5A46B949091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3" name="テキスト ボックス 812">
          <a:extLst>
            <a:ext uri="{FF2B5EF4-FFF2-40B4-BE49-F238E27FC236}">
              <a16:creationId xmlns:a16="http://schemas.microsoft.com/office/drawing/2014/main" id="{E2BD19E4-FD97-4C7B-BAB6-0CBDE44D9E17}"/>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4" name="直線コネクタ 813">
          <a:extLst>
            <a:ext uri="{FF2B5EF4-FFF2-40B4-BE49-F238E27FC236}">
              <a16:creationId xmlns:a16="http://schemas.microsoft.com/office/drawing/2014/main" id="{C52DFFE2-781B-43A5-B520-5C0F5ACDF75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5" name="テキスト ボックス 814">
          <a:extLst>
            <a:ext uri="{FF2B5EF4-FFF2-40B4-BE49-F238E27FC236}">
              <a16:creationId xmlns:a16="http://schemas.microsoft.com/office/drawing/2014/main" id="{D112D806-DF1E-4D66-9D3C-FB704716A155}"/>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6" name="直線コネクタ 815">
          <a:extLst>
            <a:ext uri="{FF2B5EF4-FFF2-40B4-BE49-F238E27FC236}">
              <a16:creationId xmlns:a16="http://schemas.microsoft.com/office/drawing/2014/main" id="{B4ACEE70-4C9A-41B5-9AD2-85C9E19DC8D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7" name="テキスト ボックス 816">
          <a:extLst>
            <a:ext uri="{FF2B5EF4-FFF2-40B4-BE49-F238E27FC236}">
              <a16:creationId xmlns:a16="http://schemas.microsoft.com/office/drawing/2014/main" id="{1F1E7745-9D26-42F2-854C-61858BE6A211}"/>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8" name="【公民館】&#10;一人当たり面積グラフ枠">
          <a:extLst>
            <a:ext uri="{FF2B5EF4-FFF2-40B4-BE49-F238E27FC236}">
              <a16:creationId xmlns:a16="http://schemas.microsoft.com/office/drawing/2014/main" id="{A13DBCD5-E24E-4DE3-9052-B362F76F9523}"/>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100330</xdr:rowOff>
    </xdr:from>
    <xdr:to>
      <xdr:col>116</xdr:col>
      <xdr:colOff>62864</xdr:colOff>
      <xdr:row>108</xdr:row>
      <xdr:rowOff>142239</xdr:rowOff>
    </xdr:to>
    <xdr:cxnSp macro="">
      <xdr:nvCxnSpPr>
        <xdr:cNvPr id="819" name="直線コネクタ 818">
          <a:extLst>
            <a:ext uri="{FF2B5EF4-FFF2-40B4-BE49-F238E27FC236}">
              <a16:creationId xmlns:a16="http://schemas.microsoft.com/office/drawing/2014/main" id="{86C5F4E8-71C6-4E62-A50B-4BCAD2DA3406}"/>
            </a:ext>
          </a:extLst>
        </xdr:cNvPr>
        <xdr:cNvCxnSpPr/>
      </xdr:nvCxnSpPr>
      <xdr:spPr>
        <a:xfrm flipV="1">
          <a:off x="22160864" y="17245330"/>
          <a:ext cx="0" cy="1413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146066</xdr:rowOff>
    </xdr:from>
    <xdr:ext cx="469744" cy="259045"/>
    <xdr:sp macro="" textlink="">
      <xdr:nvSpPr>
        <xdr:cNvPr id="820" name="【公民館】&#10;一人当たり面積最小値テキスト">
          <a:extLst>
            <a:ext uri="{FF2B5EF4-FFF2-40B4-BE49-F238E27FC236}">
              <a16:creationId xmlns:a16="http://schemas.microsoft.com/office/drawing/2014/main" id="{9432703E-E79E-414A-ABE2-84E3538CB362}"/>
            </a:ext>
          </a:extLst>
        </xdr:cNvPr>
        <xdr:cNvSpPr txBox="1"/>
      </xdr:nvSpPr>
      <xdr:spPr>
        <a:xfrm>
          <a:off x="22199600" y="18662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142239</xdr:rowOff>
    </xdr:from>
    <xdr:to>
      <xdr:col>116</xdr:col>
      <xdr:colOff>152400</xdr:colOff>
      <xdr:row>108</xdr:row>
      <xdr:rowOff>142239</xdr:rowOff>
    </xdr:to>
    <xdr:cxnSp macro="">
      <xdr:nvCxnSpPr>
        <xdr:cNvPr id="821" name="直線コネクタ 820">
          <a:extLst>
            <a:ext uri="{FF2B5EF4-FFF2-40B4-BE49-F238E27FC236}">
              <a16:creationId xmlns:a16="http://schemas.microsoft.com/office/drawing/2014/main" id="{12827384-4E20-4E9C-98E0-DFA402335298}"/>
            </a:ext>
          </a:extLst>
        </xdr:cNvPr>
        <xdr:cNvCxnSpPr/>
      </xdr:nvCxnSpPr>
      <xdr:spPr>
        <a:xfrm>
          <a:off x="22072600" y="1865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47007</xdr:rowOff>
    </xdr:from>
    <xdr:ext cx="469744" cy="259045"/>
    <xdr:sp macro="" textlink="">
      <xdr:nvSpPr>
        <xdr:cNvPr id="822" name="【公民館】&#10;一人当たり面積最大値テキスト">
          <a:extLst>
            <a:ext uri="{FF2B5EF4-FFF2-40B4-BE49-F238E27FC236}">
              <a16:creationId xmlns:a16="http://schemas.microsoft.com/office/drawing/2014/main" id="{F17772D9-0BFA-4618-8247-D437ACD19DE1}"/>
            </a:ext>
          </a:extLst>
        </xdr:cNvPr>
        <xdr:cNvSpPr txBox="1"/>
      </xdr:nvSpPr>
      <xdr:spPr>
        <a:xfrm>
          <a:off x="22199600" y="1702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100330</xdr:rowOff>
    </xdr:from>
    <xdr:to>
      <xdr:col>116</xdr:col>
      <xdr:colOff>152400</xdr:colOff>
      <xdr:row>100</xdr:row>
      <xdr:rowOff>100330</xdr:rowOff>
    </xdr:to>
    <xdr:cxnSp macro="">
      <xdr:nvCxnSpPr>
        <xdr:cNvPr id="823" name="直線コネクタ 822">
          <a:extLst>
            <a:ext uri="{FF2B5EF4-FFF2-40B4-BE49-F238E27FC236}">
              <a16:creationId xmlns:a16="http://schemas.microsoft.com/office/drawing/2014/main" id="{AA87D85D-9641-4B7F-8116-79FA272CC074}"/>
            </a:ext>
          </a:extLst>
        </xdr:cNvPr>
        <xdr:cNvCxnSpPr/>
      </xdr:nvCxnSpPr>
      <xdr:spPr>
        <a:xfrm>
          <a:off x="22072600" y="1724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146066</xdr:rowOff>
    </xdr:from>
    <xdr:ext cx="469744" cy="259045"/>
    <xdr:sp macro="" textlink="">
      <xdr:nvSpPr>
        <xdr:cNvPr id="824" name="【公民館】&#10;一人当たり面積平均値テキスト">
          <a:extLst>
            <a:ext uri="{FF2B5EF4-FFF2-40B4-BE49-F238E27FC236}">
              <a16:creationId xmlns:a16="http://schemas.microsoft.com/office/drawing/2014/main" id="{BD1DD661-9DF2-4069-8B3B-A3C82C18AB71}"/>
            </a:ext>
          </a:extLst>
        </xdr:cNvPr>
        <xdr:cNvSpPr txBox="1"/>
      </xdr:nvSpPr>
      <xdr:spPr>
        <a:xfrm>
          <a:off x="22199600" y="181483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123189</xdr:rowOff>
    </xdr:from>
    <xdr:to>
      <xdr:col>116</xdr:col>
      <xdr:colOff>114300</xdr:colOff>
      <xdr:row>107</xdr:row>
      <xdr:rowOff>53339</xdr:rowOff>
    </xdr:to>
    <xdr:sp macro="" textlink="">
      <xdr:nvSpPr>
        <xdr:cNvPr id="825" name="フローチャート: 判断 824">
          <a:extLst>
            <a:ext uri="{FF2B5EF4-FFF2-40B4-BE49-F238E27FC236}">
              <a16:creationId xmlns:a16="http://schemas.microsoft.com/office/drawing/2014/main" id="{51B1237C-A14C-4540-A5AA-BBDA6B0A5BE9}"/>
            </a:ext>
          </a:extLst>
        </xdr:cNvPr>
        <xdr:cNvSpPr/>
      </xdr:nvSpPr>
      <xdr:spPr>
        <a:xfrm>
          <a:off x="22110700" y="1829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20320</xdr:rowOff>
    </xdr:from>
    <xdr:to>
      <xdr:col>112</xdr:col>
      <xdr:colOff>38100</xdr:colOff>
      <xdr:row>107</xdr:row>
      <xdr:rowOff>121920</xdr:rowOff>
    </xdr:to>
    <xdr:sp macro="" textlink="">
      <xdr:nvSpPr>
        <xdr:cNvPr id="826" name="フローチャート: 判断 825">
          <a:extLst>
            <a:ext uri="{FF2B5EF4-FFF2-40B4-BE49-F238E27FC236}">
              <a16:creationId xmlns:a16="http://schemas.microsoft.com/office/drawing/2014/main" id="{9D11DBFE-6472-4808-AAC8-6F255EAE6F07}"/>
            </a:ext>
          </a:extLst>
        </xdr:cNvPr>
        <xdr:cNvSpPr/>
      </xdr:nvSpPr>
      <xdr:spPr>
        <a:xfrm>
          <a:off x="21272500" y="18365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12700</xdr:rowOff>
    </xdr:from>
    <xdr:to>
      <xdr:col>107</xdr:col>
      <xdr:colOff>101600</xdr:colOff>
      <xdr:row>107</xdr:row>
      <xdr:rowOff>114300</xdr:rowOff>
    </xdr:to>
    <xdr:sp macro="" textlink="">
      <xdr:nvSpPr>
        <xdr:cNvPr id="827" name="フローチャート: 判断 826">
          <a:extLst>
            <a:ext uri="{FF2B5EF4-FFF2-40B4-BE49-F238E27FC236}">
              <a16:creationId xmlns:a16="http://schemas.microsoft.com/office/drawing/2014/main" id="{8C752596-B730-433B-AD13-94219DD74956}"/>
            </a:ext>
          </a:extLst>
        </xdr:cNvPr>
        <xdr:cNvSpPr/>
      </xdr:nvSpPr>
      <xdr:spPr>
        <a:xfrm>
          <a:off x="20383500" y="1835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10161</xdr:rowOff>
    </xdr:from>
    <xdr:to>
      <xdr:col>102</xdr:col>
      <xdr:colOff>165100</xdr:colOff>
      <xdr:row>107</xdr:row>
      <xdr:rowOff>111761</xdr:rowOff>
    </xdr:to>
    <xdr:sp macro="" textlink="">
      <xdr:nvSpPr>
        <xdr:cNvPr id="828" name="フローチャート: 判断 827">
          <a:extLst>
            <a:ext uri="{FF2B5EF4-FFF2-40B4-BE49-F238E27FC236}">
              <a16:creationId xmlns:a16="http://schemas.microsoft.com/office/drawing/2014/main" id="{81705743-9A21-465E-BDB8-D953E3C0A199}"/>
            </a:ext>
          </a:extLst>
        </xdr:cNvPr>
        <xdr:cNvSpPr/>
      </xdr:nvSpPr>
      <xdr:spPr>
        <a:xfrm>
          <a:off x="19494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12700</xdr:rowOff>
    </xdr:from>
    <xdr:to>
      <xdr:col>98</xdr:col>
      <xdr:colOff>38100</xdr:colOff>
      <xdr:row>107</xdr:row>
      <xdr:rowOff>114300</xdr:rowOff>
    </xdr:to>
    <xdr:sp macro="" textlink="">
      <xdr:nvSpPr>
        <xdr:cNvPr id="829" name="フローチャート: 判断 828">
          <a:extLst>
            <a:ext uri="{FF2B5EF4-FFF2-40B4-BE49-F238E27FC236}">
              <a16:creationId xmlns:a16="http://schemas.microsoft.com/office/drawing/2014/main" id="{ADA2BA8B-D86E-450D-B445-5C6CFE87D5A0}"/>
            </a:ext>
          </a:extLst>
        </xdr:cNvPr>
        <xdr:cNvSpPr/>
      </xdr:nvSpPr>
      <xdr:spPr>
        <a:xfrm>
          <a:off x="18605500" y="1835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D15784F4-1D15-4D32-B84C-11C61FBDA25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F1017A50-8AE4-41EA-AC5F-EED6CF3C4688}"/>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2" name="テキスト ボックス 831">
          <a:extLst>
            <a:ext uri="{FF2B5EF4-FFF2-40B4-BE49-F238E27FC236}">
              <a16:creationId xmlns:a16="http://schemas.microsoft.com/office/drawing/2014/main" id="{4F131DE7-94BF-4482-BACA-5E69218FBDA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3" name="テキスト ボックス 832">
          <a:extLst>
            <a:ext uri="{FF2B5EF4-FFF2-40B4-BE49-F238E27FC236}">
              <a16:creationId xmlns:a16="http://schemas.microsoft.com/office/drawing/2014/main" id="{65E1C7EA-45A6-437C-B768-8EA59CF4DBC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32065FC5-9241-404A-AEB3-B289756F85C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170180</xdr:rowOff>
    </xdr:from>
    <xdr:to>
      <xdr:col>116</xdr:col>
      <xdr:colOff>114300</xdr:colOff>
      <xdr:row>108</xdr:row>
      <xdr:rowOff>100330</xdr:rowOff>
    </xdr:to>
    <xdr:sp macro="" textlink="">
      <xdr:nvSpPr>
        <xdr:cNvPr id="835" name="楕円 834">
          <a:extLst>
            <a:ext uri="{FF2B5EF4-FFF2-40B4-BE49-F238E27FC236}">
              <a16:creationId xmlns:a16="http://schemas.microsoft.com/office/drawing/2014/main" id="{29130289-5446-45FB-8F64-C38714EEB766}"/>
            </a:ext>
          </a:extLst>
        </xdr:cNvPr>
        <xdr:cNvSpPr/>
      </xdr:nvSpPr>
      <xdr:spPr>
        <a:xfrm>
          <a:off x="22110700" y="185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85107</xdr:rowOff>
    </xdr:from>
    <xdr:ext cx="469744" cy="259045"/>
    <xdr:sp macro="" textlink="">
      <xdr:nvSpPr>
        <xdr:cNvPr id="836" name="【公民館】&#10;一人当たり面積該当値テキスト">
          <a:extLst>
            <a:ext uri="{FF2B5EF4-FFF2-40B4-BE49-F238E27FC236}">
              <a16:creationId xmlns:a16="http://schemas.microsoft.com/office/drawing/2014/main" id="{9CB0FCAC-A4FF-4976-987E-5D6ED60BECAD}"/>
            </a:ext>
          </a:extLst>
        </xdr:cNvPr>
        <xdr:cNvSpPr txBox="1"/>
      </xdr:nvSpPr>
      <xdr:spPr>
        <a:xfrm>
          <a:off x="22199600" y="1843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0</xdr:rowOff>
    </xdr:from>
    <xdr:to>
      <xdr:col>112</xdr:col>
      <xdr:colOff>38100</xdr:colOff>
      <xdr:row>108</xdr:row>
      <xdr:rowOff>101600</xdr:rowOff>
    </xdr:to>
    <xdr:sp macro="" textlink="">
      <xdr:nvSpPr>
        <xdr:cNvPr id="837" name="楕円 836">
          <a:extLst>
            <a:ext uri="{FF2B5EF4-FFF2-40B4-BE49-F238E27FC236}">
              <a16:creationId xmlns:a16="http://schemas.microsoft.com/office/drawing/2014/main" id="{866618AA-FFA0-47DA-9341-E3C8665B357B}"/>
            </a:ext>
          </a:extLst>
        </xdr:cNvPr>
        <xdr:cNvSpPr/>
      </xdr:nvSpPr>
      <xdr:spPr>
        <a:xfrm>
          <a:off x="21272500" y="185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49530</xdr:rowOff>
    </xdr:from>
    <xdr:to>
      <xdr:col>116</xdr:col>
      <xdr:colOff>63500</xdr:colOff>
      <xdr:row>108</xdr:row>
      <xdr:rowOff>50800</xdr:rowOff>
    </xdr:to>
    <xdr:cxnSp macro="">
      <xdr:nvCxnSpPr>
        <xdr:cNvPr id="838" name="直線コネクタ 837">
          <a:extLst>
            <a:ext uri="{FF2B5EF4-FFF2-40B4-BE49-F238E27FC236}">
              <a16:creationId xmlns:a16="http://schemas.microsoft.com/office/drawing/2014/main" id="{603BA8EE-FE5F-4F08-BF4C-F40A06C9CE95}"/>
            </a:ext>
          </a:extLst>
        </xdr:cNvPr>
        <xdr:cNvCxnSpPr/>
      </xdr:nvCxnSpPr>
      <xdr:spPr>
        <a:xfrm flipV="1">
          <a:off x="21323300" y="1856613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1270</xdr:rowOff>
    </xdr:from>
    <xdr:to>
      <xdr:col>107</xdr:col>
      <xdr:colOff>101600</xdr:colOff>
      <xdr:row>108</xdr:row>
      <xdr:rowOff>102870</xdr:rowOff>
    </xdr:to>
    <xdr:sp macro="" textlink="">
      <xdr:nvSpPr>
        <xdr:cNvPr id="839" name="楕円 838">
          <a:extLst>
            <a:ext uri="{FF2B5EF4-FFF2-40B4-BE49-F238E27FC236}">
              <a16:creationId xmlns:a16="http://schemas.microsoft.com/office/drawing/2014/main" id="{6726A189-5CCE-480D-97C8-13946E38168A}"/>
            </a:ext>
          </a:extLst>
        </xdr:cNvPr>
        <xdr:cNvSpPr/>
      </xdr:nvSpPr>
      <xdr:spPr>
        <a:xfrm>
          <a:off x="20383500" y="1851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50800</xdr:rowOff>
    </xdr:from>
    <xdr:to>
      <xdr:col>111</xdr:col>
      <xdr:colOff>177800</xdr:colOff>
      <xdr:row>108</xdr:row>
      <xdr:rowOff>52070</xdr:rowOff>
    </xdr:to>
    <xdr:cxnSp macro="">
      <xdr:nvCxnSpPr>
        <xdr:cNvPr id="840" name="直線コネクタ 839">
          <a:extLst>
            <a:ext uri="{FF2B5EF4-FFF2-40B4-BE49-F238E27FC236}">
              <a16:creationId xmlns:a16="http://schemas.microsoft.com/office/drawing/2014/main" id="{B32C6AA7-5D93-4211-A600-BF3612860913}"/>
            </a:ext>
          </a:extLst>
        </xdr:cNvPr>
        <xdr:cNvCxnSpPr/>
      </xdr:nvCxnSpPr>
      <xdr:spPr>
        <a:xfrm flipV="1">
          <a:off x="20434300" y="1856740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170180</xdr:rowOff>
    </xdr:from>
    <xdr:to>
      <xdr:col>102</xdr:col>
      <xdr:colOff>165100</xdr:colOff>
      <xdr:row>108</xdr:row>
      <xdr:rowOff>100330</xdr:rowOff>
    </xdr:to>
    <xdr:sp macro="" textlink="">
      <xdr:nvSpPr>
        <xdr:cNvPr id="841" name="楕円 840">
          <a:extLst>
            <a:ext uri="{FF2B5EF4-FFF2-40B4-BE49-F238E27FC236}">
              <a16:creationId xmlns:a16="http://schemas.microsoft.com/office/drawing/2014/main" id="{42958D43-38A3-4804-BED6-48FC965DB017}"/>
            </a:ext>
          </a:extLst>
        </xdr:cNvPr>
        <xdr:cNvSpPr/>
      </xdr:nvSpPr>
      <xdr:spPr>
        <a:xfrm>
          <a:off x="19494500" y="1851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49530</xdr:rowOff>
    </xdr:from>
    <xdr:to>
      <xdr:col>107</xdr:col>
      <xdr:colOff>50800</xdr:colOff>
      <xdr:row>108</xdr:row>
      <xdr:rowOff>52070</xdr:rowOff>
    </xdr:to>
    <xdr:cxnSp macro="">
      <xdr:nvCxnSpPr>
        <xdr:cNvPr id="842" name="直線コネクタ 841">
          <a:extLst>
            <a:ext uri="{FF2B5EF4-FFF2-40B4-BE49-F238E27FC236}">
              <a16:creationId xmlns:a16="http://schemas.microsoft.com/office/drawing/2014/main" id="{0F3DC5CA-A147-4E18-81A4-AE040F3A0BE1}"/>
            </a:ext>
          </a:extLst>
        </xdr:cNvPr>
        <xdr:cNvCxnSpPr/>
      </xdr:nvCxnSpPr>
      <xdr:spPr>
        <a:xfrm>
          <a:off x="19545300" y="1856613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0</xdr:rowOff>
    </xdr:from>
    <xdr:to>
      <xdr:col>98</xdr:col>
      <xdr:colOff>38100</xdr:colOff>
      <xdr:row>108</xdr:row>
      <xdr:rowOff>101600</xdr:rowOff>
    </xdr:to>
    <xdr:sp macro="" textlink="">
      <xdr:nvSpPr>
        <xdr:cNvPr id="843" name="楕円 842">
          <a:extLst>
            <a:ext uri="{FF2B5EF4-FFF2-40B4-BE49-F238E27FC236}">
              <a16:creationId xmlns:a16="http://schemas.microsoft.com/office/drawing/2014/main" id="{47E35850-2635-4D6C-9801-DAB24900A6BB}"/>
            </a:ext>
          </a:extLst>
        </xdr:cNvPr>
        <xdr:cNvSpPr/>
      </xdr:nvSpPr>
      <xdr:spPr>
        <a:xfrm>
          <a:off x="18605500" y="1851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49530</xdr:rowOff>
    </xdr:from>
    <xdr:to>
      <xdr:col>102</xdr:col>
      <xdr:colOff>114300</xdr:colOff>
      <xdr:row>108</xdr:row>
      <xdr:rowOff>50800</xdr:rowOff>
    </xdr:to>
    <xdr:cxnSp macro="">
      <xdr:nvCxnSpPr>
        <xdr:cNvPr id="844" name="直線コネクタ 843">
          <a:extLst>
            <a:ext uri="{FF2B5EF4-FFF2-40B4-BE49-F238E27FC236}">
              <a16:creationId xmlns:a16="http://schemas.microsoft.com/office/drawing/2014/main" id="{26BF48D7-6140-4022-8856-38CE9A014411}"/>
            </a:ext>
          </a:extLst>
        </xdr:cNvPr>
        <xdr:cNvCxnSpPr/>
      </xdr:nvCxnSpPr>
      <xdr:spPr>
        <a:xfrm flipV="1">
          <a:off x="18656300" y="18566130"/>
          <a:ext cx="8890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138447</xdr:rowOff>
    </xdr:from>
    <xdr:ext cx="469744" cy="259045"/>
    <xdr:sp macro="" textlink="">
      <xdr:nvSpPr>
        <xdr:cNvPr id="845" name="n_1aveValue【公民館】&#10;一人当たり面積">
          <a:extLst>
            <a:ext uri="{FF2B5EF4-FFF2-40B4-BE49-F238E27FC236}">
              <a16:creationId xmlns:a16="http://schemas.microsoft.com/office/drawing/2014/main" id="{CA219D8D-C97A-4C3C-8073-3D5595D7F6FD}"/>
            </a:ext>
          </a:extLst>
        </xdr:cNvPr>
        <xdr:cNvSpPr txBox="1"/>
      </xdr:nvSpPr>
      <xdr:spPr>
        <a:xfrm>
          <a:off x="21075727" y="1814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130827</xdr:rowOff>
    </xdr:from>
    <xdr:ext cx="469744" cy="259045"/>
    <xdr:sp macro="" textlink="">
      <xdr:nvSpPr>
        <xdr:cNvPr id="846" name="n_2aveValue【公民館】&#10;一人当たり面積">
          <a:extLst>
            <a:ext uri="{FF2B5EF4-FFF2-40B4-BE49-F238E27FC236}">
              <a16:creationId xmlns:a16="http://schemas.microsoft.com/office/drawing/2014/main" id="{2E0DE7F1-330E-4DB1-B0DB-2118A2F99874}"/>
            </a:ext>
          </a:extLst>
        </xdr:cNvPr>
        <xdr:cNvSpPr txBox="1"/>
      </xdr:nvSpPr>
      <xdr:spPr>
        <a:xfrm>
          <a:off x="20199427" y="181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128288</xdr:rowOff>
    </xdr:from>
    <xdr:ext cx="469744" cy="259045"/>
    <xdr:sp macro="" textlink="">
      <xdr:nvSpPr>
        <xdr:cNvPr id="847" name="n_3aveValue【公民館】&#10;一人当たり面積">
          <a:extLst>
            <a:ext uri="{FF2B5EF4-FFF2-40B4-BE49-F238E27FC236}">
              <a16:creationId xmlns:a16="http://schemas.microsoft.com/office/drawing/2014/main" id="{B195FD89-4D88-4E91-AEA5-E2091F91DC9F}"/>
            </a:ext>
          </a:extLst>
        </xdr:cNvPr>
        <xdr:cNvSpPr txBox="1"/>
      </xdr:nvSpPr>
      <xdr:spPr>
        <a:xfrm>
          <a:off x="19310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130827</xdr:rowOff>
    </xdr:from>
    <xdr:ext cx="469744" cy="259045"/>
    <xdr:sp macro="" textlink="">
      <xdr:nvSpPr>
        <xdr:cNvPr id="848" name="n_4aveValue【公民館】&#10;一人当たり面積">
          <a:extLst>
            <a:ext uri="{FF2B5EF4-FFF2-40B4-BE49-F238E27FC236}">
              <a16:creationId xmlns:a16="http://schemas.microsoft.com/office/drawing/2014/main" id="{500FE11B-1164-4F8B-9D2E-1971F943F7F3}"/>
            </a:ext>
          </a:extLst>
        </xdr:cNvPr>
        <xdr:cNvSpPr txBox="1"/>
      </xdr:nvSpPr>
      <xdr:spPr>
        <a:xfrm>
          <a:off x="18421427" y="18133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92727</xdr:rowOff>
    </xdr:from>
    <xdr:ext cx="469744" cy="259045"/>
    <xdr:sp macro="" textlink="">
      <xdr:nvSpPr>
        <xdr:cNvPr id="849" name="n_1mainValue【公民館】&#10;一人当たり面積">
          <a:extLst>
            <a:ext uri="{FF2B5EF4-FFF2-40B4-BE49-F238E27FC236}">
              <a16:creationId xmlns:a16="http://schemas.microsoft.com/office/drawing/2014/main" id="{2CA70FC3-189F-41B6-9650-E3608C8FAC24}"/>
            </a:ext>
          </a:extLst>
        </xdr:cNvPr>
        <xdr:cNvSpPr txBox="1"/>
      </xdr:nvSpPr>
      <xdr:spPr>
        <a:xfrm>
          <a:off x="21075727" y="1860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93997</xdr:rowOff>
    </xdr:from>
    <xdr:ext cx="469744" cy="259045"/>
    <xdr:sp macro="" textlink="">
      <xdr:nvSpPr>
        <xdr:cNvPr id="850" name="n_2mainValue【公民館】&#10;一人当たり面積">
          <a:extLst>
            <a:ext uri="{FF2B5EF4-FFF2-40B4-BE49-F238E27FC236}">
              <a16:creationId xmlns:a16="http://schemas.microsoft.com/office/drawing/2014/main" id="{1FF20B7F-1430-41CA-AB36-EFA9D57657E5}"/>
            </a:ext>
          </a:extLst>
        </xdr:cNvPr>
        <xdr:cNvSpPr txBox="1"/>
      </xdr:nvSpPr>
      <xdr:spPr>
        <a:xfrm>
          <a:off x="20199427" y="1861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91457</xdr:rowOff>
    </xdr:from>
    <xdr:ext cx="469744" cy="259045"/>
    <xdr:sp macro="" textlink="">
      <xdr:nvSpPr>
        <xdr:cNvPr id="851" name="n_3mainValue【公民館】&#10;一人当たり面積">
          <a:extLst>
            <a:ext uri="{FF2B5EF4-FFF2-40B4-BE49-F238E27FC236}">
              <a16:creationId xmlns:a16="http://schemas.microsoft.com/office/drawing/2014/main" id="{8ADB7E30-E497-40B8-9FA5-6889BFA301D1}"/>
            </a:ext>
          </a:extLst>
        </xdr:cNvPr>
        <xdr:cNvSpPr txBox="1"/>
      </xdr:nvSpPr>
      <xdr:spPr>
        <a:xfrm>
          <a:off x="19310427" y="186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92727</xdr:rowOff>
    </xdr:from>
    <xdr:ext cx="469744" cy="259045"/>
    <xdr:sp macro="" textlink="">
      <xdr:nvSpPr>
        <xdr:cNvPr id="852" name="n_4mainValue【公民館】&#10;一人当たり面積">
          <a:extLst>
            <a:ext uri="{FF2B5EF4-FFF2-40B4-BE49-F238E27FC236}">
              <a16:creationId xmlns:a16="http://schemas.microsoft.com/office/drawing/2014/main" id="{ABF36E2A-1B2A-46AD-BF91-607907D32150}"/>
            </a:ext>
          </a:extLst>
        </xdr:cNvPr>
        <xdr:cNvSpPr txBox="1"/>
      </xdr:nvSpPr>
      <xdr:spPr>
        <a:xfrm>
          <a:off x="18421427" y="1860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3" name="正方形/長方形 852">
          <a:extLst>
            <a:ext uri="{FF2B5EF4-FFF2-40B4-BE49-F238E27FC236}">
              <a16:creationId xmlns:a16="http://schemas.microsoft.com/office/drawing/2014/main" id="{8306C05F-65A7-43A1-92F5-F2A027EB18A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4" name="正方形/長方形 853">
          <a:extLst>
            <a:ext uri="{FF2B5EF4-FFF2-40B4-BE49-F238E27FC236}">
              <a16:creationId xmlns:a16="http://schemas.microsoft.com/office/drawing/2014/main" id="{611A01AC-9239-41C7-AF93-C51288F2D50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5" name="テキスト ボックス 854">
          <a:extLst>
            <a:ext uri="{FF2B5EF4-FFF2-40B4-BE49-F238E27FC236}">
              <a16:creationId xmlns:a16="http://schemas.microsoft.com/office/drawing/2014/main" id="{5F7D98A9-B89C-4129-9562-B1272CD88D2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類似団体と比較して特に有形固定資産減価償却率が高くなっている施設は、認定こども園</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幼稚園</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保育所、学校施設、児童館</a:t>
          </a:r>
          <a:r>
            <a:rPr kumimoji="1" lang="ja-JP" altLang="en-US" sz="1100">
              <a:solidFill>
                <a:schemeClr val="dk1"/>
              </a:solidFill>
              <a:effectLst/>
              <a:latin typeface="+mn-lt"/>
              <a:ea typeface="+mn-ea"/>
              <a:cs typeface="+mn-cs"/>
            </a:rPr>
            <a:t>、公民館</a:t>
          </a:r>
          <a:r>
            <a:rPr kumimoji="1" lang="ja-JP" altLang="ja-JP" sz="1100">
              <a:solidFill>
                <a:schemeClr val="dk1"/>
              </a:solidFill>
              <a:effectLst/>
              <a:latin typeface="+mn-lt"/>
              <a:ea typeface="+mn-ea"/>
              <a:cs typeface="+mn-cs"/>
            </a:rPr>
            <a:t>である。</a:t>
          </a:r>
          <a:endParaRPr kumimoji="0" lang="en-US" altLang="ja-JP" sz="14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いずれ</a:t>
          </a:r>
          <a:r>
            <a:rPr kumimoji="1" lang="ja-JP" altLang="ja-JP" sz="1100">
              <a:solidFill>
                <a:schemeClr val="dk1"/>
              </a:solidFill>
              <a:effectLst/>
              <a:latin typeface="+mn-lt"/>
              <a:ea typeface="+mn-ea"/>
              <a:cs typeface="+mn-cs"/>
            </a:rPr>
            <a:t>の施設も、老朽化により今後維持補修費が増加していくと考えられる。平成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年度に策定した公共施設等総合管理計画および平成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年度に策定した個別管理計画に基づき、施設の維持管理を進めていく必要がある。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33242E0-96FC-4D63-AE33-086913852CF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0A1D2A9-935C-4421-967D-5CB5CA8468C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D27D792E-4196-45F0-B36A-2DC9AF8B555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FA83E19-2460-4130-B417-EFE586FACD56}"/>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4A276BC-1598-42B9-94BA-D96BA2357FB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DBCE1514-B826-4AA2-9F37-E98F1874A12A}"/>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EA8ABB45-4168-4702-9C29-C0F547FBF47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F9BE926-9599-4ED7-A4D5-139F11FB524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A6886A5-64B6-477A-891B-0C04AD25912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A2CD846-6952-4C4A-AE39-1A8C7E36437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14,980
14,870
286.60
11,938,993
11,296,287
549,689
5,100,797
7,895,272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1F584DC-97A1-4FB1-9C5C-38C6ACEA04AA}"/>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02E0E9A-52F5-41CE-8FB5-309B58C25241}"/>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6D4539ED-57D8-4D86-B054-99759E22D33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D438152-F36B-4D47-BB81-5A477C5C5B3D}"/>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D617C2F-70FA-4AA2-9831-3AB2BB2EC93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6CC3CE9-8517-413E-A781-58A7CEAC08F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65F041D-7AD8-46B4-A433-855C06688B3A}"/>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5FAF5FD-9DCE-4223-B6F7-28EDF97516D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E8DEE481-F5D8-4F0F-BD37-F383F9612B1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4530FC37-609E-4023-AFAF-00C5D7EB394D}"/>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D96D3B5-4902-4320-B94A-D5CD7C02945E}"/>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5A18AC63-619A-4102-BE0C-2290FE67E70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51016B99-3069-4A0A-AF08-CA8145C9477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25796346-25D3-4DC5-B4A8-23D89F022A8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4884825-1EAA-4884-904C-D4E7823C0657}"/>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BB17502-02D3-43B2-A76B-EE6E63B0CE8E}"/>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212B2DE-F179-4BD6-8D21-E7C412E9479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917E712A-D24E-4407-A0B6-79AB32BA9C6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32DCE499-E01E-460F-90A8-B7E919707AE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588AACA-A762-4E75-83D9-67EBEC8D87A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4B476C1-9099-47DF-A9A6-3479BDA53BF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44A761C-7ABB-4BB2-954A-FBC52353A91E}"/>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856B41CC-ED98-47D4-B08D-DEA7CBAB8A8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7F5225F6-027F-47E0-AFC9-B1D5D90466A7}"/>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2BC0CED-44B7-498A-960A-2CC2065F213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8EF9AE7B-0F90-462D-B992-F6BA243F172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0F9E87A-1C58-4D85-A318-D20AB0542907}"/>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F9763B92-4EA8-4414-8D22-CDE4A67A169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3B13734D-7C23-491B-A041-67C75BFEB19D}"/>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7F050962-C4CF-4C4C-9BE9-7231B2F498E9}"/>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5E1F54EB-6C3F-47A0-8606-F2FE4D4B859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385A352E-F8D8-4A38-9A3A-C52D0271D77D}"/>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46BB5CEE-78C3-47D1-95D2-C4823F2DA371}"/>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2A792D71-930B-4B87-B76D-F57CC256DD1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C89DA7AC-D58D-42BF-A13D-A02056BF00B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BA8414C8-607C-4C91-A310-5D565A17230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22A11005-71E2-4B5B-80B7-C34A722A6C19}"/>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9E0683E5-BEFD-4E49-B489-FA036451B37D}"/>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E67BBAD9-92E4-422A-98F4-BB15DED1729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86AED6A3-2028-4E5B-A737-9403F1B04BB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20C79B05-ACAF-4935-A465-968C203A785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6136448-1C66-446E-B939-EBC8427BB0E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2AB0795C-06B0-481F-8EC7-C7DA1D9A1D9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4D95F92C-6E8D-481B-960D-AFE612B2C0F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95AABDF6-0D18-4EFC-9F7C-3119133CF4E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52A2C656-4B16-4B8B-9D3C-E851EEC73BD1}"/>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8BD91ACB-C4EE-4507-B540-93C34970E3E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F410D55A-3407-4B86-B6AB-1B2E248C687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B334824E-B25E-4633-9623-1CD34E94C215}"/>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E40B9A68-33BC-44D6-8D20-FFA2D598940A}"/>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6ED7FF12-7BB8-4E17-B9FD-8C719AE6C60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AC76F5A7-CA14-4A54-AEDB-CD184872421D}"/>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871F87FE-AD98-4D62-8D06-F8CE99B7D9FF}"/>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815412BF-CEDC-493A-9280-97D1B3FF15A4}"/>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DBFE0F7C-9E42-4D6F-9592-0FE74687F15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23A1D781-5316-45F8-8D6C-837F94443488}"/>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41EC11A7-B57E-432C-99CF-34A985EC91A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A6A9D9DD-5D38-49AD-A071-DBC0D65648F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A23A1CA3-0CFE-4F0B-8C79-6C09CDE90B8A}"/>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F7221DB9-E799-4ADD-8103-0EF171BC74E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1B82DF60-B320-4E40-9BB1-6E9AD7946AAA}"/>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B866245C-64C9-40FF-9E8C-49CB1CD34BA1}"/>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109401</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BA9DF3A2-0F4B-4E30-821E-718D2DDAE45A}"/>
            </a:ext>
          </a:extLst>
        </xdr:cNvPr>
        <xdr:cNvCxnSpPr/>
      </xdr:nvCxnSpPr>
      <xdr:spPr>
        <a:xfrm flipV="1">
          <a:off x="4634865" y="9539151"/>
          <a:ext cx="0" cy="1564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1A13FA0E-2B30-4B35-908A-BDAAFB26856F}"/>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58D647C0-7AB6-49B5-B287-FA2332FABEED}"/>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56078</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A894A988-DBF7-4BC1-95B2-97C5D2F947BE}"/>
            </a:ext>
          </a:extLst>
        </xdr:cNvPr>
        <xdr:cNvSpPr txBox="1"/>
      </xdr:nvSpPr>
      <xdr:spPr>
        <a:xfrm>
          <a:off x="4673600" y="93143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109401</xdr:rowOff>
    </xdr:from>
    <xdr:to>
      <xdr:col>24</xdr:col>
      <xdr:colOff>152400</xdr:colOff>
      <xdr:row>55</xdr:row>
      <xdr:rowOff>109401</xdr:rowOff>
    </xdr:to>
    <xdr:cxnSp macro="">
      <xdr:nvCxnSpPr>
        <xdr:cNvPr id="78" name="直線コネクタ 77">
          <a:extLst>
            <a:ext uri="{FF2B5EF4-FFF2-40B4-BE49-F238E27FC236}">
              <a16:creationId xmlns:a16="http://schemas.microsoft.com/office/drawing/2014/main" id="{3BB058A3-CB35-435C-B93E-98AB75B4B2F0}"/>
            </a:ext>
          </a:extLst>
        </xdr:cNvPr>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55353</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1039033A-C060-4C7E-98D7-6A8FC5ADDE49}"/>
            </a:ext>
          </a:extLst>
        </xdr:cNvPr>
        <xdr:cNvSpPr txBox="1"/>
      </xdr:nvSpPr>
      <xdr:spPr>
        <a:xfrm>
          <a:off x="4673600" y="10342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32476</xdr:rowOff>
    </xdr:from>
    <xdr:to>
      <xdr:col>24</xdr:col>
      <xdr:colOff>114300</xdr:colOff>
      <xdr:row>61</xdr:row>
      <xdr:rowOff>134076</xdr:rowOff>
    </xdr:to>
    <xdr:sp macro="" textlink="">
      <xdr:nvSpPr>
        <xdr:cNvPr id="80" name="フローチャート: 判断 79">
          <a:extLst>
            <a:ext uri="{FF2B5EF4-FFF2-40B4-BE49-F238E27FC236}">
              <a16:creationId xmlns:a16="http://schemas.microsoft.com/office/drawing/2014/main" id="{92D31671-AF21-4F35-9D85-199D7F3B0FBC}"/>
            </a:ext>
          </a:extLst>
        </xdr:cNvPr>
        <xdr:cNvSpPr/>
      </xdr:nvSpPr>
      <xdr:spPr>
        <a:xfrm>
          <a:off x="4584700" y="10490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81" name="フローチャート: 判断 80">
          <a:extLst>
            <a:ext uri="{FF2B5EF4-FFF2-40B4-BE49-F238E27FC236}">
              <a16:creationId xmlns:a16="http://schemas.microsoft.com/office/drawing/2014/main" id="{BD99B53E-C0C0-47F2-87A0-6D83413A20E5}"/>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21046</xdr:rowOff>
    </xdr:from>
    <xdr:to>
      <xdr:col>15</xdr:col>
      <xdr:colOff>101600</xdr:colOff>
      <xdr:row>61</xdr:row>
      <xdr:rowOff>122646</xdr:rowOff>
    </xdr:to>
    <xdr:sp macro="" textlink="">
      <xdr:nvSpPr>
        <xdr:cNvPr id="82" name="フローチャート: 判断 81">
          <a:extLst>
            <a:ext uri="{FF2B5EF4-FFF2-40B4-BE49-F238E27FC236}">
              <a16:creationId xmlns:a16="http://schemas.microsoft.com/office/drawing/2014/main" id="{6C15AABA-9F70-44D6-9DF9-D1057D9AFA69}"/>
            </a:ext>
          </a:extLst>
        </xdr:cNvPr>
        <xdr:cNvSpPr/>
      </xdr:nvSpPr>
      <xdr:spPr>
        <a:xfrm>
          <a:off x="2857500" y="1047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164737</xdr:rowOff>
    </xdr:from>
    <xdr:to>
      <xdr:col>10</xdr:col>
      <xdr:colOff>165100</xdr:colOff>
      <xdr:row>61</xdr:row>
      <xdr:rowOff>94887</xdr:rowOff>
    </xdr:to>
    <xdr:sp macro="" textlink="">
      <xdr:nvSpPr>
        <xdr:cNvPr id="83" name="フローチャート: 判断 82">
          <a:extLst>
            <a:ext uri="{FF2B5EF4-FFF2-40B4-BE49-F238E27FC236}">
              <a16:creationId xmlns:a16="http://schemas.microsoft.com/office/drawing/2014/main" id="{DCF03FF3-B20E-4A7C-9D34-9235BC96C1C6}"/>
            </a:ext>
          </a:extLst>
        </xdr:cNvPr>
        <xdr:cNvSpPr/>
      </xdr:nvSpPr>
      <xdr:spPr>
        <a:xfrm>
          <a:off x="1968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84" name="フローチャート: 判断 83">
          <a:extLst>
            <a:ext uri="{FF2B5EF4-FFF2-40B4-BE49-F238E27FC236}">
              <a16:creationId xmlns:a16="http://schemas.microsoft.com/office/drawing/2014/main" id="{1D8E7CDC-35C8-4486-ABE5-9BF372D8E3C7}"/>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726B011-1FA6-4823-B0E7-DD8B8B044352}"/>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117AEB93-B295-468E-B59D-9C4EE5093DB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EE6FF36E-963B-45A6-B7C5-A50EC67036D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6EA5D137-14B4-4CB9-90AF-7F17E3D4A45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40F4FCAC-7C44-4D1E-B83C-ABE8FD2D768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76563</xdr:rowOff>
    </xdr:from>
    <xdr:to>
      <xdr:col>24</xdr:col>
      <xdr:colOff>114300</xdr:colOff>
      <xdr:row>62</xdr:row>
      <xdr:rowOff>6713</xdr:rowOff>
    </xdr:to>
    <xdr:sp macro="" textlink="">
      <xdr:nvSpPr>
        <xdr:cNvPr id="90" name="楕円 89">
          <a:extLst>
            <a:ext uri="{FF2B5EF4-FFF2-40B4-BE49-F238E27FC236}">
              <a16:creationId xmlns:a16="http://schemas.microsoft.com/office/drawing/2014/main" id="{C61B74FF-9D4D-4593-8E7C-F58D80577792}"/>
            </a:ext>
          </a:extLst>
        </xdr:cNvPr>
        <xdr:cNvSpPr/>
      </xdr:nvSpPr>
      <xdr:spPr>
        <a:xfrm>
          <a:off x="4584700" y="10535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54990</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5178388D-0E17-46FA-8C7E-06DE626EC4CB}"/>
            </a:ext>
          </a:extLst>
        </xdr:cNvPr>
        <xdr:cNvSpPr txBox="1"/>
      </xdr:nvSpPr>
      <xdr:spPr>
        <a:xfrm>
          <a:off x="4673600" y="1051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37374</xdr:rowOff>
    </xdr:from>
    <xdr:to>
      <xdr:col>20</xdr:col>
      <xdr:colOff>38100</xdr:colOff>
      <xdr:row>61</xdr:row>
      <xdr:rowOff>138974</xdr:rowOff>
    </xdr:to>
    <xdr:sp macro="" textlink="">
      <xdr:nvSpPr>
        <xdr:cNvPr id="92" name="楕円 91">
          <a:extLst>
            <a:ext uri="{FF2B5EF4-FFF2-40B4-BE49-F238E27FC236}">
              <a16:creationId xmlns:a16="http://schemas.microsoft.com/office/drawing/2014/main" id="{0605798A-1F9E-427F-8B61-20B27C3EF5C2}"/>
            </a:ext>
          </a:extLst>
        </xdr:cNvPr>
        <xdr:cNvSpPr/>
      </xdr:nvSpPr>
      <xdr:spPr>
        <a:xfrm>
          <a:off x="3746500" y="10495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88174</xdr:rowOff>
    </xdr:from>
    <xdr:to>
      <xdr:col>24</xdr:col>
      <xdr:colOff>63500</xdr:colOff>
      <xdr:row>61</xdr:row>
      <xdr:rowOff>127363</xdr:rowOff>
    </xdr:to>
    <xdr:cxnSp macro="">
      <xdr:nvCxnSpPr>
        <xdr:cNvPr id="93" name="直線コネクタ 92">
          <a:extLst>
            <a:ext uri="{FF2B5EF4-FFF2-40B4-BE49-F238E27FC236}">
              <a16:creationId xmlns:a16="http://schemas.microsoft.com/office/drawing/2014/main" id="{76D7D68B-8EDC-4C82-A5AA-D2706C85D951}"/>
            </a:ext>
          </a:extLst>
        </xdr:cNvPr>
        <xdr:cNvCxnSpPr/>
      </xdr:nvCxnSpPr>
      <xdr:spPr>
        <a:xfrm>
          <a:off x="3797300" y="1054662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163104</xdr:rowOff>
    </xdr:from>
    <xdr:to>
      <xdr:col>15</xdr:col>
      <xdr:colOff>101600</xdr:colOff>
      <xdr:row>61</xdr:row>
      <xdr:rowOff>93254</xdr:rowOff>
    </xdr:to>
    <xdr:sp macro="" textlink="">
      <xdr:nvSpPr>
        <xdr:cNvPr id="94" name="楕円 93">
          <a:extLst>
            <a:ext uri="{FF2B5EF4-FFF2-40B4-BE49-F238E27FC236}">
              <a16:creationId xmlns:a16="http://schemas.microsoft.com/office/drawing/2014/main" id="{A50390CF-6AD7-40DC-B146-022990636A36}"/>
            </a:ext>
          </a:extLst>
        </xdr:cNvPr>
        <xdr:cNvSpPr/>
      </xdr:nvSpPr>
      <xdr:spPr>
        <a:xfrm>
          <a:off x="2857500" y="1045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42454</xdr:rowOff>
    </xdr:from>
    <xdr:to>
      <xdr:col>19</xdr:col>
      <xdr:colOff>177800</xdr:colOff>
      <xdr:row>61</xdr:row>
      <xdr:rowOff>88174</xdr:rowOff>
    </xdr:to>
    <xdr:cxnSp macro="">
      <xdr:nvCxnSpPr>
        <xdr:cNvPr id="95" name="直線コネクタ 94">
          <a:extLst>
            <a:ext uri="{FF2B5EF4-FFF2-40B4-BE49-F238E27FC236}">
              <a16:creationId xmlns:a16="http://schemas.microsoft.com/office/drawing/2014/main" id="{C8913F9D-CB5E-4577-A56E-6BC3E4C3257A}"/>
            </a:ext>
          </a:extLst>
        </xdr:cNvPr>
        <xdr:cNvCxnSpPr/>
      </xdr:nvCxnSpPr>
      <xdr:spPr>
        <a:xfrm>
          <a:off x="2908300" y="105009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132080</xdr:rowOff>
    </xdr:from>
    <xdr:to>
      <xdr:col>10</xdr:col>
      <xdr:colOff>165100</xdr:colOff>
      <xdr:row>61</xdr:row>
      <xdr:rowOff>62230</xdr:rowOff>
    </xdr:to>
    <xdr:sp macro="" textlink="">
      <xdr:nvSpPr>
        <xdr:cNvPr id="96" name="楕円 95">
          <a:extLst>
            <a:ext uri="{FF2B5EF4-FFF2-40B4-BE49-F238E27FC236}">
              <a16:creationId xmlns:a16="http://schemas.microsoft.com/office/drawing/2014/main" id="{A822D8D9-0E86-4097-AB76-6ADFC054CDA0}"/>
            </a:ext>
          </a:extLst>
        </xdr:cNvPr>
        <xdr:cNvSpPr/>
      </xdr:nvSpPr>
      <xdr:spPr>
        <a:xfrm>
          <a:off x="1968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11430</xdr:rowOff>
    </xdr:from>
    <xdr:to>
      <xdr:col>15</xdr:col>
      <xdr:colOff>50800</xdr:colOff>
      <xdr:row>61</xdr:row>
      <xdr:rowOff>42454</xdr:rowOff>
    </xdr:to>
    <xdr:cxnSp macro="">
      <xdr:nvCxnSpPr>
        <xdr:cNvPr id="97" name="直線コネクタ 96">
          <a:extLst>
            <a:ext uri="{FF2B5EF4-FFF2-40B4-BE49-F238E27FC236}">
              <a16:creationId xmlns:a16="http://schemas.microsoft.com/office/drawing/2014/main" id="{5DC0472A-483A-495A-9C68-EA5C37D57F5E}"/>
            </a:ext>
          </a:extLst>
        </xdr:cNvPr>
        <xdr:cNvCxnSpPr/>
      </xdr:nvCxnSpPr>
      <xdr:spPr>
        <a:xfrm>
          <a:off x="2019300" y="1046988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84727</xdr:rowOff>
    </xdr:from>
    <xdr:to>
      <xdr:col>6</xdr:col>
      <xdr:colOff>38100</xdr:colOff>
      <xdr:row>61</xdr:row>
      <xdr:rowOff>14877</xdr:rowOff>
    </xdr:to>
    <xdr:sp macro="" textlink="">
      <xdr:nvSpPr>
        <xdr:cNvPr id="98" name="楕円 97">
          <a:extLst>
            <a:ext uri="{FF2B5EF4-FFF2-40B4-BE49-F238E27FC236}">
              <a16:creationId xmlns:a16="http://schemas.microsoft.com/office/drawing/2014/main" id="{A5A0FA2E-50E9-4ED6-BC12-F1D066DD7C75}"/>
            </a:ext>
          </a:extLst>
        </xdr:cNvPr>
        <xdr:cNvSpPr/>
      </xdr:nvSpPr>
      <xdr:spPr>
        <a:xfrm>
          <a:off x="1079500" y="10371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135527</xdr:rowOff>
    </xdr:from>
    <xdr:to>
      <xdr:col>10</xdr:col>
      <xdr:colOff>114300</xdr:colOff>
      <xdr:row>61</xdr:row>
      <xdr:rowOff>11430</xdr:rowOff>
    </xdr:to>
    <xdr:cxnSp macro="">
      <xdr:nvCxnSpPr>
        <xdr:cNvPr id="99" name="直線コネクタ 98">
          <a:extLst>
            <a:ext uri="{FF2B5EF4-FFF2-40B4-BE49-F238E27FC236}">
              <a16:creationId xmlns:a16="http://schemas.microsoft.com/office/drawing/2014/main" id="{1BCEC681-DBF5-4AE0-949D-B9882FA322DC}"/>
            </a:ext>
          </a:extLst>
        </xdr:cNvPr>
        <xdr:cNvCxnSpPr/>
      </xdr:nvCxnSpPr>
      <xdr:spPr>
        <a:xfrm>
          <a:off x="1130300" y="10422527"/>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00" name="n_1aveValue【体育館・プール】&#10;有形固定資産減価償却率">
          <a:extLst>
            <a:ext uri="{FF2B5EF4-FFF2-40B4-BE49-F238E27FC236}">
              <a16:creationId xmlns:a16="http://schemas.microsoft.com/office/drawing/2014/main" id="{4FFEECE2-C9CD-415E-8AFF-B790D09FC136}"/>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113773</xdr:rowOff>
    </xdr:from>
    <xdr:ext cx="405111" cy="259045"/>
    <xdr:sp macro="" textlink="">
      <xdr:nvSpPr>
        <xdr:cNvPr id="101" name="n_2aveValue【体育館・プール】&#10;有形固定資産減価償却率">
          <a:extLst>
            <a:ext uri="{FF2B5EF4-FFF2-40B4-BE49-F238E27FC236}">
              <a16:creationId xmlns:a16="http://schemas.microsoft.com/office/drawing/2014/main" id="{58233233-7F54-49D3-AE36-5F4A52B72F2D}"/>
            </a:ext>
          </a:extLst>
        </xdr:cNvPr>
        <xdr:cNvSpPr txBox="1"/>
      </xdr:nvSpPr>
      <xdr:spPr>
        <a:xfrm>
          <a:off x="2705744" y="10572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86014</xdr:rowOff>
    </xdr:from>
    <xdr:ext cx="405111" cy="259045"/>
    <xdr:sp macro="" textlink="">
      <xdr:nvSpPr>
        <xdr:cNvPr id="102" name="n_3aveValue【体育館・プール】&#10;有形固定資産減価償却率">
          <a:extLst>
            <a:ext uri="{FF2B5EF4-FFF2-40B4-BE49-F238E27FC236}">
              <a16:creationId xmlns:a16="http://schemas.microsoft.com/office/drawing/2014/main" id="{67886A61-C571-468A-9C87-DAE9414FC3AE}"/>
            </a:ext>
          </a:extLst>
        </xdr:cNvPr>
        <xdr:cNvSpPr txBox="1"/>
      </xdr:nvSpPr>
      <xdr:spPr>
        <a:xfrm>
          <a:off x="1816744" y="105444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45193</xdr:rowOff>
    </xdr:from>
    <xdr:ext cx="405111" cy="259045"/>
    <xdr:sp macro="" textlink="">
      <xdr:nvSpPr>
        <xdr:cNvPr id="103" name="n_4aveValue【体育館・プール】&#10;有形固定資産減価償却率">
          <a:extLst>
            <a:ext uri="{FF2B5EF4-FFF2-40B4-BE49-F238E27FC236}">
              <a16:creationId xmlns:a16="http://schemas.microsoft.com/office/drawing/2014/main" id="{BE11EB7C-9ED5-4A48-B356-ED56E69F60FF}"/>
            </a:ext>
          </a:extLst>
        </xdr:cNvPr>
        <xdr:cNvSpPr txBox="1"/>
      </xdr:nvSpPr>
      <xdr:spPr>
        <a:xfrm>
          <a:off x="927744" y="1050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130101</xdr:rowOff>
    </xdr:from>
    <xdr:ext cx="405111" cy="259045"/>
    <xdr:sp macro="" textlink="">
      <xdr:nvSpPr>
        <xdr:cNvPr id="104" name="n_1mainValue【体育館・プール】&#10;有形固定資産減価償却率">
          <a:extLst>
            <a:ext uri="{FF2B5EF4-FFF2-40B4-BE49-F238E27FC236}">
              <a16:creationId xmlns:a16="http://schemas.microsoft.com/office/drawing/2014/main" id="{E521F92B-34DF-43E4-8EAF-459B362B93ED}"/>
            </a:ext>
          </a:extLst>
        </xdr:cNvPr>
        <xdr:cNvSpPr txBox="1"/>
      </xdr:nvSpPr>
      <xdr:spPr>
        <a:xfrm>
          <a:off x="3582044" y="10588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109781</xdr:rowOff>
    </xdr:from>
    <xdr:ext cx="405111" cy="259045"/>
    <xdr:sp macro="" textlink="">
      <xdr:nvSpPr>
        <xdr:cNvPr id="105" name="n_2mainValue【体育館・プール】&#10;有形固定資産減価償却率">
          <a:extLst>
            <a:ext uri="{FF2B5EF4-FFF2-40B4-BE49-F238E27FC236}">
              <a16:creationId xmlns:a16="http://schemas.microsoft.com/office/drawing/2014/main" id="{B0A9A58E-C9EE-4B8F-BE3B-79492831C6BB}"/>
            </a:ext>
          </a:extLst>
        </xdr:cNvPr>
        <xdr:cNvSpPr txBox="1"/>
      </xdr:nvSpPr>
      <xdr:spPr>
        <a:xfrm>
          <a:off x="27057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78757</xdr:rowOff>
    </xdr:from>
    <xdr:ext cx="405111" cy="259045"/>
    <xdr:sp macro="" textlink="">
      <xdr:nvSpPr>
        <xdr:cNvPr id="106" name="n_3mainValue【体育館・プール】&#10;有形固定資産減価償却率">
          <a:extLst>
            <a:ext uri="{FF2B5EF4-FFF2-40B4-BE49-F238E27FC236}">
              <a16:creationId xmlns:a16="http://schemas.microsoft.com/office/drawing/2014/main" id="{B81CAB67-91E6-414C-9EFF-D80BC55719CB}"/>
            </a:ext>
          </a:extLst>
        </xdr:cNvPr>
        <xdr:cNvSpPr txBox="1"/>
      </xdr:nvSpPr>
      <xdr:spPr>
        <a:xfrm>
          <a:off x="1816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31404</xdr:rowOff>
    </xdr:from>
    <xdr:ext cx="405111" cy="259045"/>
    <xdr:sp macro="" textlink="">
      <xdr:nvSpPr>
        <xdr:cNvPr id="107" name="n_4mainValue【体育館・プール】&#10;有形固定資産減価償却率">
          <a:extLst>
            <a:ext uri="{FF2B5EF4-FFF2-40B4-BE49-F238E27FC236}">
              <a16:creationId xmlns:a16="http://schemas.microsoft.com/office/drawing/2014/main" id="{B796413D-4F01-48B0-AD1D-E7C36279572C}"/>
            </a:ext>
          </a:extLst>
        </xdr:cNvPr>
        <xdr:cNvSpPr txBox="1"/>
      </xdr:nvSpPr>
      <xdr:spPr>
        <a:xfrm>
          <a:off x="927744" y="10146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EC5C8FAB-0303-44C8-823E-6267DD6E717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4197E20-15C6-45CD-9128-EA0CF347D56E}"/>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944F89D6-EB95-4826-A283-F7EE7196F9C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CC6BA7A4-0E45-4802-B510-9103DA164F4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C930DF34-CF37-449C-B85B-AFABC3005EC9}"/>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F3FF47DF-7D61-4F53-82B1-F078DC2D232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23AB8F04-970A-41FD-9124-C7366AC5E8E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FEC2AAFA-B361-4EE5-BA31-318F98EF793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D63BB00F-B381-4CE7-9FA9-5C29CCFB3A2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116A1CF2-4EB8-4AC1-B170-C86A3DF0C4BC}"/>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18" name="直線コネクタ 117">
          <a:extLst>
            <a:ext uri="{FF2B5EF4-FFF2-40B4-BE49-F238E27FC236}">
              <a16:creationId xmlns:a16="http://schemas.microsoft.com/office/drawing/2014/main" id="{FE3087BF-7DC1-4002-B386-6C6847219001}"/>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19" name="テキスト ボックス 118">
          <a:extLst>
            <a:ext uri="{FF2B5EF4-FFF2-40B4-BE49-F238E27FC236}">
              <a16:creationId xmlns:a16="http://schemas.microsoft.com/office/drawing/2014/main" id="{CCB474B7-5CB5-41EB-AFCE-B7AD5374474D}"/>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20" name="直線コネクタ 119">
          <a:extLst>
            <a:ext uri="{FF2B5EF4-FFF2-40B4-BE49-F238E27FC236}">
              <a16:creationId xmlns:a16="http://schemas.microsoft.com/office/drawing/2014/main" id="{AEE5CEB7-83F2-4620-A2AC-28410DA76DF4}"/>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21" name="テキスト ボックス 120">
          <a:extLst>
            <a:ext uri="{FF2B5EF4-FFF2-40B4-BE49-F238E27FC236}">
              <a16:creationId xmlns:a16="http://schemas.microsoft.com/office/drawing/2014/main" id="{12D4900D-22FD-48C0-A0DD-C8956B4514B9}"/>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22" name="直線コネクタ 121">
          <a:extLst>
            <a:ext uri="{FF2B5EF4-FFF2-40B4-BE49-F238E27FC236}">
              <a16:creationId xmlns:a16="http://schemas.microsoft.com/office/drawing/2014/main" id="{4B8E2531-55C4-4F69-AA17-AD8B186E3053}"/>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23" name="テキスト ボックス 122">
          <a:extLst>
            <a:ext uri="{FF2B5EF4-FFF2-40B4-BE49-F238E27FC236}">
              <a16:creationId xmlns:a16="http://schemas.microsoft.com/office/drawing/2014/main" id="{FAF3D624-31C4-4949-96C4-CE24E3D18181}"/>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24" name="直線コネクタ 123">
          <a:extLst>
            <a:ext uri="{FF2B5EF4-FFF2-40B4-BE49-F238E27FC236}">
              <a16:creationId xmlns:a16="http://schemas.microsoft.com/office/drawing/2014/main" id="{D4E627F2-8A22-43C1-8D92-F841A4408446}"/>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25" name="テキスト ボックス 124">
          <a:extLst>
            <a:ext uri="{FF2B5EF4-FFF2-40B4-BE49-F238E27FC236}">
              <a16:creationId xmlns:a16="http://schemas.microsoft.com/office/drawing/2014/main" id="{7F3D3272-776B-4F9D-9310-907B549AEB2E}"/>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26" name="直線コネクタ 125">
          <a:extLst>
            <a:ext uri="{FF2B5EF4-FFF2-40B4-BE49-F238E27FC236}">
              <a16:creationId xmlns:a16="http://schemas.microsoft.com/office/drawing/2014/main" id="{BD7F4949-BB1B-4EF4-89F6-5F79531FFCE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27" name="テキスト ボックス 126">
          <a:extLst>
            <a:ext uri="{FF2B5EF4-FFF2-40B4-BE49-F238E27FC236}">
              <a16:creationId xmlns:a16="http://schemas.microsoft.com/office/drawing/2014/main" id="{A8F98AB4-8C32-4DCB-BEF8-17B4300F6125}"/>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28" name="直線コネクタ 127">
          <a:extLst>
            <a:ext uri="{FF2B5EF4-FFF2-40B4-BE49-F238E27FC236}">
              <a16:creationId xmlns:a16="http://schemas.microsoft.com/office/drawing/2014/main" id="{D9A63303-E008-4038-85E8-25E4F29ED8AC}"/>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29" name="テキスト ボックス 128">
          <a:extLst>
            <a:ext uri="{FF2B5EF4-FFF2-40B4-BE49-F238E27FC236}">
              <a16:creationId xmlns:a16="http://schemas.microsoft.com/office/drawing/2014/main" id="{45F2F11C-38B6-43C4-A0B3-F693B35A0748}"/>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0" name="直線コネクタ 129">
          <a:extLst>
            <a:ext uri="{FF2B5EF4-FFF2-40B4-BE49-F238E27FC236}">
              <a16:creationId xmlns:a16="http://schemas.microsoft.com/office/drawing/2014/main" id="{75801012-F46A-4CEE-B25E-6AAE8B4BB0A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1" name="テキスト ボックス 130">
          <a:extLst>
            <a:ext uri="{FF2B5EF4-FFF2-40B4-BE49-F238E27FC236}">
              <a16:creationId xmlns:a16="http://schemas.microsoft.com/office/drawing/2014/main" id="{95E728C9-F8A2-4DF4-839F-996252C80F71}"/>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2" name="【体育館・プール】&#10;一人当たり面積グラフ枠">
          <a:extLst>
            <a:ext uri="{FF2B5EF4-FFF2-40B4-BE49-F238E27FC236}">
              <a16:creationId xmlns:a16="http://schemas.microsoft.com/office/drawing/2014/main" id="{33B8B52A-A741-4DBD-A074-0E7D24A3D6E5}"/>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124097</xdr:rowOff>
    </xdr:from>
    <xdr:to>
      <xdr:col>54</xdr:col>
      <xdr:colOff>189865</xdr:colOff>
      <xdr:row>64</xdr:row>
      <xdr:rowOff>3266</xdr:rowOff>
    </xdr:to>
    <xdr:cxnSp macro="">
      <xdr:nvCxnSpPr>
        <xdr:cNvPr id="133" name="直線コネクタ 132">
          <a:extLst>
            <a:ext uri="{FF2B5EF4-FFF2-40B4-BE49-F238E27FC236}">
              <a16:creationId xmlns:a16="http://schemas.microsoft.com/office/drawing/2014/main" id="{1DF2628B-9286-47F9-8696-22B9A33DB6F7}"/>
            </a:ext>
          </a:extLst>
        </xdr:cNvPr>
        <xdr:cNvCxnSpPr/>
      </xdr:nvCxnSpPr>
      <xdr:spPr>
        <a:xfrm flipV="1">
          <a:off x="10476865" y="9382397"/>
          <a:ext cx="0" cy="1593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7093</xdr:rowOff>
    </xdr:from>
    <xdr:ext cx="469744" cy="259045"/>
    <xdr:sp macro="" textlink="">
      <xdr:nvSpPr>
        <xdr:cNvPr id="134" name="【体育館・プール】&#10;一人当たり面積最小値テキスト">
          <a:extLst>
            <a:ext uri="{FF2B5EF4-FFF2-40B4-BE49-F238E27FC236}">
              <a16:creationId xmlns:a16="http://schemas.microsoft.com/office/drawing/2014/main" id="{75479764-B855-4AF1-9E60-42E183077702}"/>
            </a:ext>
          </a:extLst>
        </xdr:cNvPr>
        <xdr:cNvSpPr txBox="1"/>
      </xdr:nvSpPr>
      <xdr:spPr>
        <a:xfrm>
          <a:off x="10515600" y="1097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3266</xdr:rowOff>
    </xdr:from>
    <xdr:to>
      <xdr:col>55</xdr:col>
      <xdr:colOff>88900</xdr:colOff>
      <xdr:row>64</xdr:row>
      <xdr:rowOff>3266</xdr:rowOff>
    </xdr:to>
    <xdr:cxnSp macro="">
      <xdr:nvCxnSpPr>
        <xdr:cNvPr id="135" name="直線コネクタ 134">
          <a:extLst>
            <a:ext uri="{FF2B5EF4-FFF2-40B4-BE49-F238E27FC236}">
              <a16:creationId xmlns:a16="http://schemas.microsoft.com/office/drawing/2014/main" id="{26123588-4B50-466F-9524-3AC1A755B9EC}"/>
            </a:ext>
          </a:extLst>
        </xdr:cNvPr>
        <xdr:cNvCxnSpPr/>
      </xdr:nvCxnSpPr>
      <xdr:spPr>
        <a:xfrm>
          <a:off x="10388600" y="1097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70774</xdr:rowOff>
    </xdr:from>
    <xdr:ext cx="469744" cy="259045"/>
    <xdr:sp macro="" textlink="">
      <xdr:nvSpPr>
        <xdr:cNvPr id="136" name="【体育館・プール】&#10;一人当たり面積最大値テキスト">
          <a:extLst>
            <a:ext uri="{FF2B5EF4-FFF2-40B4-BE49-F238E27FC236}">
              <a16:creationId xmlns:a16="http://schemas.microsoft.com/office/drawing/2014/main" id="{8CD316B1-DA2F-4534-91D7-4D504FDFEC42}"/>
            </a:ext>
          </a:extLst>
        </xdr:cNvPr>
        <xdr:cNvSpPr txBox="1"/>
      </xdr:nvSpPr>
      <xdr:spPr>
        <a:xfrm>
          <a:off x="105156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124097</xdr:rowOff>
    </xdr:from>
    <xdr:to>
      <xdr:col>55</xdr:col>
      <xdr:colOff>88900</xdr:colOff>
      <xdr:row>54</xdr:row>
      <xdr:rowOff>124097</xdr:rowOff>
    </xdr:to>
    <xdr:cxnSp macro="">
      <xdr:nvCxnSpPr>
        <xdr:cNvPr id="137" name="直線コネクタ 136">
          <a:extLst>
            <a:ext uri="{FF2B5EF4-FFF2-40B4-BE49-F238E27FC236}">
              <a16:creationId xmlns:a16="http://schemas.microsoft.com/office/drawing/2014/main" id="{B2772DD4-7138-44EA-820A-E202F12A1375}"/>
            </a:ext>
          </a:extLst>
        </xdr:cNvPr>
        <xdr:cNvCxnSpPr/>
      </xdr:nvCxnSpPr>
      <xdr:spPr>
        <a:xfrm>
          <a:off x="10388600" y="9382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148426</xdr:rowOff>
    </xdr:from>
    <xdr:ext cx="469744" cy="259045"/>
    <xdr:sp macro="" textlink="">
      <xdr:nvSpPr>
        <xdr:cNvPr id="138" name="【体育館・プール】&#10;一人当たり面積平均値テキスト">
          <a:extLst>
            <a:ext uri="{FF2B5EF4-FFF2-40B4-BE49-F238E27FC236}">
              <a16:creationId xmlns:a16="http://schemas.microsoft.com/office/drawing/2014/main" id="{7B3F29A0-2BF8-4FA3-A476-4028BAD361D1}"/>
            </a:ext>
          </a:extLst>
        </xdr:cNvPr>
        <xdr:cNvSpPr txBox="1"/>
      </xdr:nvSpPr>
      <xdr:spPr>
        <a:xfrm>
          <a:off x="10515600" y="10263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125549</xdr:rowOff>
    </xdr:from>
    <xdr:to>
      <xdr:col>55</xdr:col>
      <xdr:colOff>50800</xdr:colOff>
      <xdr:row>61</xdr:row>
      <xdr:rowOff>55699</xdr:rowOff>
    </xdr:to>
    <xdr:sp macro="" textlink="">
      <xdr:nvSpPr>
        <xdr:cNvPr id="139" name="フローチャート: 判断 138">
          <a:extLst>
            <a:ext uri="{FF2B5EF4-FFF2-40B4-BE49-F238E27FC236}">
              <a16:creationId xmlns:a16="http://schemas.microsoft.com/office/drawing/2014/main" id="{A6B277DA-CC96-4E51-A768-BB7CC5E2716B}"/>
            </a:ext>
          </a:extLst>
        </xdr:cNvPr>
        <xdr:cNvSpPr/>
      </xdr:nvSpPr>
      <xdr:spPr>
        <a:xfrm>
          <a:off x="10426700" y="1041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136978</xdr:rowOff>
    </xdr:from>
    <xdr:to>
      <xdr:col>50</xdr:col>
      <xdr:colOff>165100</xdr:colOff>
      <xdr:row>61</xdr:row>
      <xdr:rowOff>67128</xdr:rowOff>
    </xdr:to>
    <xdr:sp macro="" textlink="">
      <xdr:nvSpPr>
        <xdr:cNvPr id="140" name="フローチャート: 判断 139">
          <a:extLst>
            <a:ext uri="{FF2B5EF4-FFF2-40B4-BE49-F238E27FC236}">
              <a16:creationId xmlns:a16="http://schemas.microsoft.com/office/drawing/2014/main" id="{C2EAE544-DBBD-455D-A025-07BB73347C9C}"/>
            </a:ext>
          </a:extLst>
        </xdr:cNvPr>
        <xdr:cNvSpPr/>
      </xdr:nvSpPr>
      <xdr:spPr>
        <a:xfrm>
          <a:off x="9588500" y="1042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1451</xdr:rowOff>
    </xdr:from>
    <xdr:to>
      <xdr:col>46</xdr:col>
      <xdr:colOff>38100</xdr:colOff>
      <xdr:row>61</xdr:row>
      <xdr:rowOff>103051</xdr:rowOff>
    </xdr:to>
    <xdr:sp macro="" textlink="">
      <xdr:nvSpPr>
        <xdr:cNvPr id="141" name="フローチャート: 判断 140">
          <a:extLst>
            <a:ext uri="{FF2B5EF4-FFF2-40B4-BE49-F238E27FC236}">
              <a16:creationId xmlns:a16="http://schemas.microsoft.com/office/drawing/2014/main" id="{DE6019CC-2095-4601-8F5C-D8F04469BDD3}"/>
            </a:ext>
          </a:extLst>
        </xdr:cNvPr>
        <xdr:cNvSpPr/>
      </xdr:nvSpPr>
      <xdr:spPr>
        <a:xfrm>
          <a:off x="86995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120650</xdr:rowOff>
    </xdr:from>
    <xdr:to>
      <xdr:col>41</xdr:col>
      <xdr:colOff>101600</xdr:colOff>
      <xdr:row>61</xdr:row>
      <xdr:rowOff>50800</xdr:rowOff>
    </xdr:to>
    <xdr:sp macro="" textlink="">
      <xdr:nvSpPr>
        <xdr:cNvPr id="142" name="フローチャート: 判断 141">
          <a:extLst>
            <a:ext uri="{FF2B5EF4-FFF2-40B4-BE49-F238E27FC236}">
              <a16:creationId xmlns:a16="http://schemas.microsoft.com/office/drawing/2014/main" id="{0C4D159A-615B-41D8-A7AB-F4D094AF68A7}"/>
            </a:ext>
          </a:extLst>
        </xdr:cNvPr>
        <xdr:cNvSpPr/>
      </xdr:nvSpPr>
      <xdr:spPr>
        <a:xfrm>
          <a:off x="7810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3084</xdr:rowOff>
    </xdr:from>
    <xdr:to>
      <xdr:col>36</xdr:col>
      <xdr:colOff>165100</xdr:colOff>
      <xdr:row>61</xdr:row>
      <xdr:rowOff>104684</xdr:rowOff>
    </xdr:to>
    <xdr:sp macro="" textlink="">
      <xdr:nvSpPr>
        <xdr:cNvPr id="143" name="フローチャート: 判断 142">
          <a:extLst>
            <a:ext uri="{FF2B5EF4-FFF2-40B4-BE49-F238E27FC236}">
              <a16:creationId xmlns:a16="http://schemas.microsoft.com/office/drawing/2014/main" id="{E88E62CF-DE2A-45DF-B7CD-DCC40B887CD9}"/>
            </a:ext>
          </a:extLst>
        </xdr:cNvPr>
        <xdr:cNvSpPr/>
      </xdr:nvSpPr>
      <xdr:spPr>
        <a:xfrm>
          <a:off x="69215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3505EF0B-DF4D-4C63-A854-43187833E6E6}"/>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6DB432ED-90CC-46AF-9184-492987B25EF1}"/>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F228FFDF-2130-48CF-8152-BEFCE23D9367}"/>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2D33BC8F-A64D-467F-BFC2-F7B4C150C429}"/>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95284CB1-1BFB-4A95-B934-DF4CBC91C14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76563</xdr:rowOff>
    </xdr:from>
    <xdr:to>
      <xdr:col>55</xdr:col>
      <xdr:colOff>50800</xdr:colOff>
      <xdr:row>64</xdr:row>
      <xdr:rowOff>6713</xdr:rowOff>
    </xdr:to>
    <xdr:sp macro="" textlink="">
      <xdr:nvSpPr>
        <xdr:cNvPr id="149" name="楕円 148">
          <a:extLst>
            <a:ext uri="{FF2B5EF4-FFF2-40B4-BE49-F238E27FC236}">
              <a16:creationId xmlns:a16="http://schemas.microsoft.com/office/drawing/2014/main" id="{FD98503C-2162-42F7-8C85-967DABDAD422}"/>
            </a:ext>
          </a:extLst>
        </xdr:cNvPr>
        <xdr:cNvSpPr/>
      </xdr:nvSpPr>
      <xdr:spPr>
        <a:xfrm>
          <a:off x="10426700" y="1087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162940</xdr:rowOff>
    </xdr:from>
    <xdr:ext cx="469744" cy="259045"/>
    <xdr:sp macro="" textlink="">
      <xdr:nvSpPr>
        <xdr:cNvPr id="150" name="【体育館・プール】&#10;一人当たり面積該当値テキスト">
          <a:extLst>
            <a:ext uri="{FF2B5EF4-FFF2-40B4-BE49-F238E27FC236}">
              <a16:creationId xmlns:a16="http://schemas.microsoft.com/office/drawing/2014/main" id="{F05CBE38-F993-4957-A9B3-8F8616E3A152}"/>
            </a:ext>
          </a:extLst>
        </xdr:cNvPr>
        <xdr:cNvSpPr txBox="1"/>
      </xdr:nvSpPr>
      <xdr:spPr>
        <a:xfrm>
          <a:off x="10515600" y="10792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79828</xdr:rowOff>
    </xdr:from>
    <xdr:to>
      <xdr:col>50</xdr:col>
      <xdr:colOff>165100</xdr:colOff>
      <xdr:row>64</xdr:row>
      <xdr:rowOff>9978</xdr:rowOff>
    </xdr:to>
    <xdr:sp macro="" textlink="">
      <xdr:nvSpPr>
        <xdr:cNvPr id="151" name="楕円 150">
          <a:extLst>
            <a:ext uri="{FF2B5EF4-FFF2-40B4-BE49-F238E27FC236}">
              <a16:creationId xmlns:a16="http://schemas.microsoft.com/office/drawing/2014/main" id="{BE55E115-BCD5-4F49-88BE-64CD934E5FFA}"/>
            </a:ext>
          </a:extLst>
        </xdr:cNvPr>
        <xdr:cNvSpPr/>
      </xdr:nvSpPr>
      <xdr:spPr>
        <a:xfrm>
          <a:off x="9588500" y="1088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127363</xdr:rowOff>
    </xdr:from>
    <xdr:to>
      <xdr:col>55</xdr:col>
      <xdr:colOff>0</xdr:colOff>
      <xdr:row>63</xdr:row>
      <xdr:rowOff>130628</xdr:rowOff>
    </xdr:to>
    <xdr:cxnSp macro="">
      <xdr:nvCxnSpPr>
        <xdr:cNvPr id="152" name="直線コネクタ 151">
          <a:extLst>
            <a:ext uri="{FF2B5EF4-FFF2-40B4-BE49-F238E27FC236}">
              <a16:creationId xmlns:a16="http://schemas.microsoft.com/office/drawing/2014/main" id="{A55537E0-28FE-4410-B124-7AFD90AAD307}"/>
            </a:ext>
          </a:extLst>
        </xdr:cNvPr>
        <xdr:cNvCxnSpPr/>
      </xdr:nvCxnSpPr>
      <xdr:spPr>
        <a:xfrm flipV="1">
          <a:off x="9639300" y="10928713"/>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79828</xdr:rowOff>
    </xdr:from>
    <xdr:to>
      <xdr:col>46</xdr:col>
      <xdr:colOff>38100</xdr:colOff>
      <xdr:row>64</xdr:row>
      <xdr:rowOff>9978</xdr:rowOff>
    </xdr:to>
    <xdr:sp macro="" textlink="">
      <xdr:nvSpPr>
        <xdr:cNvPr id="153" name="楕円 152">
          <a:extLst>
            <a:ext uri="{FF2B5EF4-FFF2-40B4-BE49-F238E27FC236}">
              <a16:creationId xmlns:a16="http://schemas.microsoft.com/office/drawing/2014/main" id="{E110EA40-5D1A-4260-9C5F-7A67A1ED1C36}"/>
            </a:ext>
          </a:extLst>
        </xdr:cNvPr>
        <xdr:cNvSpPr/>
      </xdr:nvSpPr>
      <xdr:spPr>
        <a:xfrm>
          <a:off x="8699500" y="1088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130628</xdr:rowOff>
    </xdr:from>
    <xdr:to>
      <xdr:col>50</xdr:col>
      <xdr:colOff>114300</xdr:colOff>
      <xdr:row>63</xdr:row>
      <xdr:rowOff>130628</xdr:rowOff>
    </xdr:to>
    <xdr:cxnSp macro="">
      <xdr:nvCxnSpPr>
        <xdr:cNvPr id="154" name="直線コネクタ 153">
          <a:extLst>
            <a:ext uri="{FF2B5EF4-FFF2-40B4-BE49-F238E27FC236}">
              <a16:creationId xmlns:a16="http://schemas.microsoft.com/office/drawing/2014/main" id="{6C0E4E0F-161B-461A-8206-A72AA7BE4A1E}"/>
            </a:ext>
          </a:extLst>
        </xdr:cNvPr>
        <xdr:cNvCxnSpPr/>
      </xdr:nvCxnSpPr>
      <xdr:spPr>
        <a:xfrm>
          <a:off x="8750300" y="109319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138612</xdr:rowOff>
    </xdr:from>
    <xdr:to>
      <xdr:col>41</xdr:col>
      <xdr:colOff>101600</xdr:colOff>
      <xdr:row>63</xdr:row>
      <xdr:rowOff>68762</xdr:rowOff>
    </xdr:to>
    <xdr:sp macro="" textlink="">
      <xdr:nvSpPr>
        <xdr:cNvPr id="155" name="楕円 154">
          <a:extLst>
            <a:ext uri="{FF2B5EF4-FFF2-40B4-BE49-F238E27FC236}">
              <a16:creationId xmlns:a16="http://schemas.microsoft.com/office/drawing/2014/main" id="{2DEA38BD-891E-45AB-83B7-0DBC408B5A11}"/>
            </a:ext>
          </a:extLst>
        </xdr:cNvPr>
        <xdr:cNvSpPr/>
      </xdr:nvSpPr>
      <xdr:spPr>
        <a:xfrm>
          <a:off x="7810500" y="1076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17962</xdr:rowOff>
    </xdr:from>
    <xdr:to>
      <xdr:col>45</xdr:col>
      <xdr:colOff>177800</xdr:colOff>
      <xdr:row>63</xdr:row>
      <xdr:rowOff>130628</xdr:rowOff>
    </xdr:to>
    <xdr:cxnSp macro="">
      <xdr:nvCxnSpPr>
        <xdr:cNvPr id="156" name="直線コネクタ 155">
          <a:extLst>
            <a:ext uri="{FF2B5EF4-FFF2-40B4-BE49-F238E27FC236}">
              <a16:creationId xmlns:a16="http://schemas.microsoft.com/office/drawing/2014/main" id="{9CF64E40-913D-4F3F-85D1-62A490DA4345}"/>
            </a:ext>
          </a:extLst>
        </xdr:cNvPr>
        <xdr:cNvCxnSpPr/>
      </xdr:nvCxnSpPr>
      <xdr:spPr>
        <a:xfrm>
          <a:off x="7861300" y="10819312"/>
          <a:ext cx="889000" cy="112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145143</xdr:rowOff>
    </xdr:from>
    <xdr:to>
      <xdr:col>36</xdr:col>
      <xdr:colOff>165100</xdr:colOff>
      <xdr:row>63</xdr:row>
      <xdr:rowOff>75293</xdr:rowOff>
    </xdr:to>
    <xdr:sp macro="" textlink="">
      <xdr:nvSpPr>
        <xdr:cNvPr id="157" name="楕円 156">
          <a:extLst>
            <a:ext uri="{FF2B5EF4-FFF2-40B4-BE49-F238E27FC236}">
              <a16:creationId xmlns:a16="http://schemas.microsoft.com/office/drawing/2014/main" id="{6F6489CC-6F03-41A9-BB26-F837065F5A6C}"/>
            </a:ext>
          </a:extLst>
        </xdr:cNvPr>
        <xdr:cNvSpPr/>
      </xdr:nvSpPr>
      <xdr:spPr>
        <a:xfrm>
          <a:off x="6921500" y="1077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17962</xdr:rowOff>
    </xdr:from>
    <xdr:to>
      <xdr:col>41</xdr:col>
      <xdr:colOff>50800</xdr:colOff>
      <xdr:row>63</xdr:row>
      <xdr:rowOff>24493</xdr:rowOff>
    </xdr:to>
    <xdr:cxnSp macro="">
      <xdr:nvCxnSpPr>
        <xdr:cNvPr id="158" name="直線コネクタ 157">
          <a:extLst>
            <a:ext uri="{FF2B5EF4-FFF2-40B4-BE49-F238E27FC236}">
              <a16:creationId xmlns:a16="http://schemas.microsoft.com/office/drawing/2014/main" id="{16B003E2-9F59-457F-8FC3-DADB787AC28E}"/>
            </a:ext>
          </a:extLst>
        </xdr:cNvPr>
        <xdr:cNvCxnSpPr/>
      </xdr:nvCxnSpPr>
      <xdr:spPr>
        <a:xfrm flipV="1">
          <a:off x="6972300" y="1081931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83655</xdr:rowOff>
    </xdr:from>
    <xdr:ext cx="469744" cy="259045"/>
    <xdr:sp macro="" textlink="">
      <xdr:nvSpPr>
        <xdr:cNvPr id="159" name="n_1aveValue【体育館・プール】&#10;一人当たり面積">
          <a:extLst>
            <a:ext uri="{FF2B5EF4-FFF2-40B4-BE49-F238E27FC236}">
              <a16:creationId xmlns:a16="http://schemas.microsoft.com/office/drawing/2014/main" id="{425CEC0B-A16A-4329-9730-3B8FF88F0BE4}"/>
            </a:ext>
          </a:extLst>
        </xdr:cNvPr>
        <xdr:cNvSpPr txBox="1"/>
      </xdr:nvSpPr>
      <xdr:spPr>
        <a:xfrm>
          <a:off x="9391727" y="1019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119578</xdr:rowOff>
    </xdr:from>
    <xdr:ext cx="469744" cy="259045"/>
    <xdr:sp macro="" textlink="">
      <xdr:nvSpPr>
        <xdr:cNvPr id="160" name="n_2aveValue【体育館・プール】&#10;一人当たり面積">
          <a:extLst>
            <a:ext uri="{FF2B5EF4-FFF2-40B4-BE49-F238E27FC236}">
              <a16:creationId xmlns:a16="http://schemas.microsoft.com/office/drawing/2014/main" id="{A8C7E812-E2B7-42BF-A175-215D6E861E16}"/>
            </a:ext>
          </a:extLst>
        </xdr:cNvPr>
        <xdr:cNvSpPr txBox="1"/>
      </xdr:nvSpPr>
      <xdr:spPr>
        <a:xfrm>
          <a:off x="8515427" y="1023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67327</xdr:rowOff>
    </xdr:from>
    <xdr:ext cx="469744" cy="259045"/>
    <xdr:sp macro="" textlink="">
      <xdr:nvSpPr>
        <xdr:cNvPr id="161" name="n_3aveValue【体育館・プール】&#10;一人当たり面積">
          <a:extLst>
            <a:ext uri="{FF2B5EF4-FFF2-40B4-BE49-F238E27FC236}">
              <a16:creationId xmlns:a16="http://schemas.microsoft.com/office/drawing/2014/main" id="{6277E6D2-E766-4A8A-A29F-312DFE5B3E7F}"/>
            </a:ext>
          </a:extLst>
        </xdr:cNvPr>
        <xdr:cNvSpPr txBox="1"/>
      </xdr:nvSpPr>
      <xdr:spPr>
        <a:xfrm>
          <a:off x="76264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121211</xdr:rowOff>
    </xdr:from>
    <xdr:ext cx="469744" cy="259045"/>
    <xdr:sp macro="" textlink="">
      <xdr:nvSpPr>
        <xdr:cNvPr id="162" name="n_4aveValue【体育館・プール】&#10;一人当たり面積">
          <a:extLst>
            <a:ext uri="{FF2B5EF4-FFF2-40B4-BE49-F238E27FC236}">
              <a16:creationId xmlns:a16="http://schemas.microsoft.com/office/drawing/2014/main" id="{57ABC59C-A593-4FF0-A4C0-86B5CA957BD8}"/>
            </a:ext>
          </a:extLst>
        </xdr:cNvPr>
        <xdr:cNvSpPr txBox="1"/>
      </xdr:nvSpPr>
      <xdr:spPr>
        <a:xfrm>
          <a:off x="6737427" y="1023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1105</xdr:rowOff>
    </xdr:from>
    <xdr:ext cx="469744" cy="259045"/>
    <xdr:sp macro="" textlink="">
      <xdr:nvSpPr>
        <xdr:cNvPr id="163" name="n_1mainValue【体育館・プール】&#10;一人当たり面積">
          <a:extLst>
            <a:ext uri="{FF2B5EF4-FFF2-40B4-BE49-F238E27FC236}">
              <a16:creationId xmlns:a16="http://schemas.microsoft.com/office/drawing/2014/main" id="{4E22E709-C667-4854-9709-8EAFB7634C20}"/>
            </a:ext>
          </a:extLst>
        </xdr:cNvPr>
        <xdr:cNvSpPr txBox="1"/>
      </xdr:nvSpPr>
      <xdr:spPr>
        <a:xfrm>
          <a:off x="93917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1105</xdr:rowOff>
    </xdr:from>
    <xdr:ext cx="469744" cy="259045"/>
    <xdr:sp macro="" textlink="">
      <xdr:nvSpPr>
        <xdr:cNvPr id="164" name="n_2mainValue【体育館・プール】&#10;一人当たり面積">
          <a:extLst>
            <a:ext uri="{FF2B5EF4-FFF2-40B4-BE49-F238E27FC236}">
              <a16:creationId xmlns:a16="http://schemas.microsoft.com/office/drawing/2014/main" id="{32F2964C-C5EF-4B90-A9CE-0E218C78906F}"/>
            </a:ext>
          </a:extLst>
        </xdr:cNvPr>
        <xdr:cNvSpPr txBox="1"/>
      </xdr:nvSpPr>
      <xdr:spPr>
        <a:xfrm>
          <a:off x="8515427" y="1097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59889</xdr:rowOff>
    </xdr:from>
    <xdr:ext cx="469744" cy="259045"/>
    <xdr:sp macro="" textlink="">
      <xdr:nvSpPr>
        <xdr:cNvPr id="165" name="n_3mainValue【体育館・プール】&#10;一人当たり面積">
          <a:extLst>
            <a:ext uri="{FF2B5EF4-FFF2-40B4-BE49-F238E27FC236}">
              <a16:creationId xmlns:a16="http://schemas.microsoft.com/office/drawing/2014/main" id="{46B4E4D8-5C74-4022-B626-22AE50BE057B}"/>
            </a:ext>
          </a:extLst>
        </xdr:cNvPr>
        <xdr:cNvSpPr txBox="1"/>
      </xdr:nvSpPr>
      <xdr:spPr>
        <a:xfrm>
          <a:off x="7626427" y="1086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66420</xdr:rowOff>
    </xdr:from>
    <xdr:ext cx="469744" cy="259045"/>
    <xdr:sp macro="" textlink="">
      <xdr:nvSpPr>
        <xdr:cNvPr id="166" name="n_4mainValue【体育館・プール】&#10;一人当たり面積">
          <a:extLst>
            <a:ext uri="{FF2B5EF4-FFF2-40B4-BE49-F238E27FC236}">
              <a16:creationId xmlns:a16="http://schemas.microsoft.com/office/drawing/2014/main" id="{45D8462E-CC8E-4A62-A29C-68CCE4F366E7}"/>
            </a:ext>
          </a:extLst>
        </xdr:cNvPr>
        <xdr:cNvSpPr txBox="1"/>
      </xdr:nvSpPr>
      <xdr:spPr>
        <a:xfrm>
          <a:off x="6737427" y="1086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7" name="正方形/長方形 166">
          <a:extLst>
            <a:ext uri="{FF2B5EF4-FFF2-40B4-BE49-F238E27FC236}">
              <a16:creationId xmlns:a16="http://schemas.microsoft.com/office/drawing/2014/main" id="{0D050832-CAB1-4FD4-AA03-C819F3023DF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8" name="正方形/長方形 167">
          <a:extLst>
            <a:ext uri="{FF2B5EF4-FFF2-40B4-BE49-F238E27FC236}">
              <a16:creationId xmlns:a16="http://schemas.microsoft.com/office/drawing/2014/main" id="{E099E148-9C53-4167-B8EE-2752E63D293D}"/>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9" name="正方形/長方形 168">
          <a:extLst>
            <a:ext uri="{FF2B5EF4-FFF2-40B4-BE49-F238E27FC236}">
              <a16:creationId xmlns:a16="http://schemas.microsoft.com/office/drawing/2014/main" id="{222A2FD3-2F4E-4397-B633-A16820F3EB78}"/>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0" name="正方形/長方形 169">
          <a:extLst>
            <a:ext uri="{FF2B5EF4-FFF2-40B4-BE49-F238E27FC236}">
              <a16:creationId xmlns:a16="http://schemas.microsoft.com/office/drawing/2014/main" id="{44D2E70D-8EEC-48BF-AE30-CC58C0D50DBF}"/>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1" name="正方形/長方形 170">
          <a:extLst>
            <a:ext uri="{FF2B5EF4-FFF2-40B4-BE49-F238E27FC236}">
              <a16:creationId xmlns:a16="http://schemas.microsoft.com/office/drawing/2014/main" id="{7F499D10-0315-43C4-B221-1BBB133854DB}"/>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2" name="正方形/長方形 171">
          <a:extLst>
            <a:ext uri="{FF2B5EF4-FFF2-40B4-BE49-F238E27FC236}">
              <a16:creationId xmlns:a16="http://schemas.microsoft.com/office/drawing/2014/main" id="{9C7951F3-6249-406A-9975-F61F762F4111}"/>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3" name="正方形/長方形 172">
          <a:extLst>
            <a:ext uri="{FF2B5EF4-FFF2-40B4-BE49-F238E27FC236}">
              <a16:creationId xmlns:a16="http://schemas.microsoft.com/office/drawing/2014/main" id="{0E9394AC-C9F7-4557-B5D1-6E72332A7D73}"/>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正方形/長方形 173">
          <a:extLst>
            <a:ext uri="{FF2B5EF4-FFF2-40B4-BE49-F238E27FC236}">
              <a16:creationId xmlns:a16="http://schemas.microsoft.com/office/drawing/2014/main" id="{2B76262B-E613-4C9C-AAD2-7DC237315577}"/>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5" name="テキスト ボックス 174">
          <a:extLst>
            <a:ext uri="{FF2B5EF4-FFF2-40B4-BE49-F238E27FC236}">
              <a16:creationId xmlns:a16="http://schemas.microsoft.com/office/drawing/2014/main" id="{2C569EED-9AF6-4F61-8782-9FA50259163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6" name="直線コネクタ 175">
          <a:extLst>
            <a:ext uri="{FF2B5EF4-FFF2-40B4-BE49-F238E27FC236}">
              <a16:creationId xmlns:a16="http://schemas.microsoft.com/office/drawing/2014/main" id="{831DAD39-1CBF-4429-980A-64AF81F13AB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7" name="テキスト ボックス 176">
          <a:extLst>
            <a:ext uri="{FF2B5EF4-FFF2-40B4-BE49-F238E27FC236}">
              <a16:creationId xmlns:a16="http://schemas.microsoft.com/office/drawing/2014/main" id="{DEDA6A2A-3CBF-408E-943C-33BE8060C192}"/>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8" name="直線コネクタ 177">
          <a:extLst>
            <a:ext uri="{FF2B5EF4-FFF2-40B4-BE49-F238E27FC236}">
              <a16:creationId xmlns:a16="http://schemas.microsoft.com/office/drawing/2014/main" id="{718B7520-7D7D-4398-8CDB-34977EEFF09A}"/>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9" name="テキスト ボックス 178">
          <a:extLst>
            <a:ext uri="{FF2B5EF4-FFF2-40B4-BE49-F238E27FC236}">
              <a16:creationId xmlns:a16="http://schemas.microsoft.com/office/drawing/2014/main" id="{BCE4C015-180B-452F-A749-546B2C1491AC}"/>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0" name="直線コネクタ 179">
          <a:extLst>
            <a:ext uri="{FF2B5EF4-FFF2-40B4-BE49-F238E27FC236}">
              <a16:creationId xmlns:a16="http://schemas.microsoft.com/office/drawing/2014/main" id="{AA2B5C5D-96C9-47FD-82FA-4DF001EB464D}"/>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1" name="テキスト ボックス 180">
          <a:extLst>
            <a:ext uri="{FF2B5EF4-FFF2-40B4-BE49-F238E27FC236}">
              <a16:creationId xmlns:a16="http://schemas.microsoft.com/office/drawing/2014/main" id="{2716FD79-6A22-4C8C-8243-DFA9B4E62972}"/>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2" name="直線コネクタ 181">
          <a:extLst>
            <a:ext uri="{FF2B5EF4-FFF2-40B4-BE49-F238E27FC236}">
              <a16:creationId xmlns:a16="http://schemas.microsoft.com/office/drawing/2014/main" id="{08D0EA36-6A18-429F-8019-BF4FA9B8AFA4}"/>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3" name="テキスト ボックス 182">
          <a:extLst>
            <a:ext uri="{FF2B5EF4-FFF2-40B4-BE49-F238E27FC236}">
              <a16:creationId xmlns:a16="http://schemas.microsoft.com/office/drawing/2014/main" id="{C154CEBB-59DB-41AD-994F-BE695018279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4" name="直線コネクタ 183">
          <a:extLst>
            <a:ext uri="{FF2B5EF4-FFF2-40B4-BE49-F238E27FC236}">
              <a16:creationId xmlns:a16="http://schemas.microsoft.com/office/drawing/2014/main" id="{A210D65F-910A-4FC0-8B80-88AF740E9A73}"/>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5" name="テキスト ボックス 184">
          <a:extLst>
            <a:ext uri="{FF2B5EF4-FFF2-40B4-BE49-F238E27FC236}">
              <a16:creationId xmlns:a16="http://schemas.microsoft.com/office/drawing/2014/main" id="{0365DAE9-B0F3-454A-90D8-86E873FFF8E7}"/>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6" name="直線コネクタ 185">
          <a:extLst>
            <a:ext uri="{FF2B5EF4-FFF2-40B4-BE49-F238E27FC236}">
              <a16:creationId xmlns:a16="http://schemas.microsoft.com/office/drawing/2014/main" id="{6B598FF5-0B62-442E-AF66-7C8BD9CD6DC8}"/>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7" name="テキスト ボックス 186">
          <a:extLst>
            <a:ext uri="{FF2B5EF4-FFF2-40B4-BE49-F238E27FC236}">
              <a16:creationId xmlns:a16="http://schemas.microsoft.com/office/drawing/2014/main" id="{58257D1D-F781-425A-BB47-D5B4690D6436}"/>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808FADBE-1E41-4D5D-BD06-B0BA5F953BEA}"/>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9" name="テキスト ボックス 188">
          <a:extLst>
            <a:ext uri="{FF2B5EF4-FFF2-40B4-BE49-F238E27FC236}">
              <a16:creationId xmlns:a16="http://schemas.microsoft.com/office/drawing/2014/main" id="{368E64AC-3427-48CC-B7F2-6942D55ED773}"/>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0" name="【福祉施設】&#10;有形固定資産減価償却率グラフ枠">
          <a:extLst>
            <a:ext uri="{FF2B5EF4-FFF2-40B4-BE49-F238E27FC236}">
              <a16:creationId xmlns:a16="http://schemas.microsoft.com/office/drawing/2014/main" id="{C449E8F8-A83E-493A-88EC-F2BF03911FB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114300</xdr:rowOff>
    </xdr:to>
    <xdr:cxnSp macro="">
      <xdr:nvCxnSpPr>
        <xdr:cNvPr id="191" name="直線コネクタ 190">
          <a:extLst>
            <a:ext uri="{FF2B5EF4-FFF2-40B4-BE49-F238E27FC236}">
              <a16:creationId xmlns:a16="http://schemas.microsoft.com/office/drawing/2014/main" id="{E5F45993-7330-42EB-A405-A25393B7476E}"/>
            </a:ext>
          </a:extLst>
        </xdr:cNvPr>
        <xdr:cNvCxnSpPr/>
      </xdr:nvCxnSpPr>
      <xdr:spPr>
        <a:xfrm flipV="1">
          <a:off x="4634865" y="13502639"/>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2" name="【福祉施設】&#10;有形固定資産減価償却率最小値テキスト">
          <a:extLst>
            <a:ext uri="{FF2B5EF4-FFF2-40B4-BE49-F238E27FC236}">
              <a16:creationId xmlns:a16="http://schemas.microsoft.com/office/drawing/2014/main" id="{0C5F564F-5159-4187-9E31-5BA6E3949706}"/>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3" name="直線コネクタ 192">
          <a:extLst>
            <a:ext uri="{FF2B5EF4-FFF2-40B4-BE49-F238E27FC236}">
              <a16:creationId xmlns:a16="http://schemas.microsoft.com/office/drawing/2014/main" id="{2F666024-88DE-47B7-A887-E1DBBDB7CC93}"/>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194" name="【福祉施設】&#10;有形固定資産減価償却率最大値テキスト">
          <a:extLst>
            <a:ext uri="{FF2B5EF4-FFF2-40B4-BE49-F238E27FC236}">
              <a16:creationId xmlns:a16="http://schemas.microsoft.com/office/drawing/2014/main" id="{4D4AC742-26D0-4629-9EFE-EFA7A5C6DCE0}"/>
            </a:ext>
          </a:extLst>
        </xdr:cNvPr>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195" name="直線コネクタ 194">
          <a:extLst>
            <a:ext uri="{FF2B5EF4-FFF2-40B4-BE49-F238E27FC236}">
              <a16:creationId xmlns:a16="http://schemas.microsoft.com/office/drawing/2014/main" id="{275F0865-60BC-4E49-BCCA-F2D9E668492E}"/>
            </a:ext>
          </a:extLst>
        </xdr:cNvPr>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90188</xdr:rowOff>
    </xdr:from>
    <xdr:ext cx="405111" cy="259045"/>
    <xdr:sp macro="" textlink="">
      <xdr:nvSpPr>
        <xdr:cNvPr id="196" name="【福祉施設】&#10;有形固定資産減価償却率平均値テキスト">
          <a:extLst>
            <a:ext uri="{FF2B5EF4-FFF2-40B4-BE49-F238E27FC236}">
              <a16:creationId xmlns:a16="http://schemas.microsoft.com/office/drawing/2014/main" id="{0493EB31-B695-4E49-BB41-C3FE4E6595F7}"/>
            </a:ext>
          </a:extLst>
        </xdr:cNvPr>
        <xdr:cNvSpPr txBox="1"/>
      </xdr:nvSpPr>
      <xdr:spPr>
        <a:xfrm>
          <a:off x="4673600" y="13977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197" name="フローチャート: 判断 196">
          <a:extLst>
            <a:ext uri="{FF2B5EF4-FFF2-40B4-BE49-F238E27FC236}">
              <a16:creationId xmlns:a16="http://schemas.microsoft.com/office/drawing/2014/main" id="{066A2D7B-8AB9-46AB-8FD2-822F5B61B6CD}"/>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111125</xdr:rowOff>
    </xdr:from>
    <xdr:to>
      <xdr:col>20</xdr:col>
      <xdr:colOff>38100</xdr:colOff>
      <xdr:row>82</xdr:row>
      <xdr:rowOff>41275</xdr:rowOff>
    </xdr:to>
    <xdr:sp macro="" textlink="">
      <xdr:nvSpPr>
        <xdr:cNvPr id="198" name="フローチャート: 判断 197">
          <a:extLst>
            <a:ext uri="{FF2B5EF4-FFF2-40B4-BE49-F238E27FC236}">
              <a16:creationId xmlns:a16="http://schemas.microsoft.com/office/drawing/2014/main" id="{ADED4852-51EB-4E2D-B4EC-C6F9C04C9BAE}"/>
            </a:ext>
          </a:extLst>
        </xdr:cNvPr>
        <xdr:cNvSpPr/>
      </xdr:nvSpPr>
      <xdr:spPr>
        <a:xfrm>
          <a:off x="3746500" y="1399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199" name="フローチャート: 判断 198">
          <a:extLst>
            <a:ext uri="{FF2B5EF4-FFF2-40B4-BE49-F238E27FC236}">
              <a16:creationId xmlns:a16="http://schemas.microsoft.com/office/drawing/2014/main" id="{175508AE-5BD1-468A-8848-8AAB2751F367}"/>
            </a:ext>
          </a:extLst>
        </xdr:cNvPr>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200" name="フローチャート: 判断 199">
          <a:extLst>
            <a:ext uri="{FF2B5EF4-FFF2-40B4-BE49-F238E27FC236}">
              <a16:creationId xmlns:a16="http://schemas.microsoft.com/office/drawing/2014/main" id="{BC2ACF36-9AC9-4318-AA2E-E6EDB56B6491}"/>
            </a:ext>
          </a:extLst>
        </xdr:cNvPr>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133986</xdr:rowOff>
    </xdr:from>
    <xdr:to>
      <xdr:col>6</xdr:col>
      <xdr:colOff>38100</xdr:colOff>
      <xdr:row>81</xdr:row>
      <xdr:rowOff>64136</xdr:rowOff>
    </xdr:to>
    <xdr:sp macro="" textlink="">
      <xdr:nvSpPr>
        <xdr:cNvPr id="201" name="フローチャート: 判断 200">
          <a:extLst>
            <a:ext uri="{FF2B5EF4-FFF2-40B4-BE49-F238E27FC236}">
              <a16:creationId xmlns:a16="http://schemas.microsoft.com/office/drawing/2014/main" id="{A6719952-6F79-4B69-A123-C73FEBFAAE8D}"/>
            </a:ext>
          </a:extLst>
        </xdr:cNvPr>
        <xdr:cNvSpPr/>
      </xdr:nvSpPr>
      <xdr:spPr>
        <a:xfrm>
          <a:off x="1079500" y="13849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340C0B33-D9BF-4F20-9335-8C69515F58C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B0D2EF1F-C007-45A2-8389-10AFF269868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47F0FF55-77C2-4064-8113-6132F1E58F05}"/>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2B69F5FE-5609-4ACE-A7AA-2E7D10EF288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87EA00AD-0D6E-4EA5-A4BA-09C3E066A71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4445</xdr:rowOff>
    </xdr:from>
    <xdr:to>
      <xdr:col>24</xdr:col>
      <xdr:colOff>114300</xdr:colOff>
      <xdr:row>85</xdr:row>
      <xdr:rowOff>106045</xdr:rowOff>
    </xdr:to>
    <xdr:sp macro="" textlink="">
      <xdr:nvSpPr>
        <xdr:cNvPr id="207" name="楕円 206">
          <a:extLst>
            <a:ext uri="{FF2B5EF4-FFF2-40B4-BE49-F238E27FC236}">
              <a16:creationId xmlns:a16="http://schemas.microsoft.com/office/drawing/2014/main" id="{5C89C538-9558-44E0-9737-FCC4026CE13B}"/>
            </a:ext>
          </a:extLst>
        </xdr:cNvPr>
        <xdr:cNvSpPr/>
      </xdr:nvSpPr>
      <xdr:spPr>
        <a:xfrm>
          <a:off x="4584700" y="14577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154322</xdr:rowOff>
    </xdr:from>
    <xdr:ext cx="405111" cy="259045"/>
    <xdr:sp macro="" textlink="">
      <xdr:nvSpPr>
        <xdr:cNvPr id="208" name="【福祉施設】&#10;有形固定資産減価償却率該当値テキスト">
          <a:extLst>
            <a:ext uri="{FF2B5EF4-FFF2-40B4-BE49-F238E27FC236}">
              <a16:creationId xmlns:a16="http://schemas.microsoft.com/office/drawing/2014/main" id="{0ADB265D-5F1B-40F7-808B-4532355366CC}"/>
            </a:ext>
          </a:extLst>
        </xdr:cNvPr>
        <xdr:cNvSpPr txBox="1"/>
      </xdr:nvSpPr>
      <xdr:spPr>
        <a:xfrm>
          <a:off x="4673600" y="1455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143511</xdr:rowOff>
    </xdr:from>
    <xdr:to>
      <xdr:col>20</xdr:col>
      <xdr:colOff>38100</xdr:colOff>
      <xdr:row>85</xdr:row>
      <xdr:rowOff>73661</xdr:rowOff>
    </xdr:to>
    <xdr:sp macro="" textlink="">
      <xdr:nvSpPr>
        <xdr:cNvPr id="209" name="楕円 208">
          <a:extLst>
            <a:ext uri="{FF2B5EF4-FFF2-40B4-BE49-F238E27FC236}">
              <a16:creationId xmlns:a16="http://schemas.microsoft.com/office/drawing/2014/main" id="{315A0C4D-29E5-49A1-ADF3-7FD31B12EA06}"/>
            </a:ext>
          </a:extLst>
        </xdr:cNvPr>
        <xdr:cNvSpPr/>
      </xdr:nvSpPr>
      <xdr:spPr>
        <a:xfrm>
          <a:off x="3746500" y="14545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22861</xdr:rowOff>
    </xdr:from>
    <xdr:to>
      <xdr:col>24</xdr:col>
      <xdr:colOff>63500</xdr:colOff>
      <xdr:row>85</xdr:row>
      <xdr:rowOff>55245</xdr:rowOff>
    </xdr:to>
    <xdr:cxnSp macro="">
      <xdr:nvCxnSpPr>
        <xdr:cNvPr id="210" name="直線コネクタ 209">
          <a:extLst>
            <a:ext uri="{FF2B5EF4-FFF2-40B4-BE49-F238E27FC236}">
              <a16:creationId xmlns:a16="http://schemas.microsoft.com/office/drawing/2014/main" id="{9160B574-8BEF-4C95-83D9-ACD8A721F72C}"/>
            </a:ext>
          </a:extLst>
        </xdr:cNvPr>
        <xdr:cNvCxnSpPr/>
      </xdr:nvCxnSpPr>
      <xdr:spPr>
        <a:xfrm>
          <a:off x="3797300" y="14596111"/>
          <a:ext cx="838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111125</xdr:rowOff>
    </xdr:from>
    <xdr:to>
      <xdr:col>15</xdr:col>
      <xdr:colOff>101600</xdr:colOff>
      <xdr:row>85</xdr:row>
      <xdr:rowOff>41275</xdr:rowOff>
    </xdr:to>
    <xdr:sp macro="" textlink="">
      <xdr:nvSpPr>
        <xdr:cNvPr id="211" name="楕円 210">
          <a:extLst>
            <a:ext uri="{FF2B5EF4-FFF2-40B4-BE49-F238E27FC236}">
              <a16:creationId xmlns:a16="http://schemas.microsoft.com/office/drawing/2014/main" id="{7179309F-C9B0-4C6C-8F0C-BCCD136B2B76}"/>
            </a:ext>
          </a:extLst>
        </xdr:cNvPr>
        <xdr:cNvSpPr/>
      </xdr:nvSpPr>
      <xdr:spPr>
        <a:xfrm>
          <a:off x="28575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161925</xdr:rowOff>
    </xdr:from>
    <xdr:to>
      <xdr:col>19</xdr:col>
      <xdr:colOff>177800</xdr:colOff>
      <xdr:row>85</xdr:row>
      <xdr:rowOff>22861</xdr:rowOff>
    </xdr:to>
    <xdr:cxnSp macro="">
      <xdr:nvCxnSpPr>
        <xdr:cNvPr id="212" name="直線コネクタ 211">
          <a:extLst>
            <a:ext uri="{FF2B5EF4-FFF2-40B4-BE49-F238E27FC236}">
              <a16:creationId xmlns:a16="http://schemas.microsoft.com/office/drawing/2014/main" id="{6A6B7F23-CBF8-4F60-8BC5-236ECA324F03}"/>
            </a:ext>
          </a:extLst>
        </xdr:cNvPr>
        <xdr:cNvCxnSpPr/>
      </xdr:nvCxnSpPr>
      <xdr:spPr>
        <a:xfrm>
          <a:off x="2908300" y="14563725"/>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78739</xdr:rowOff>
    </xdr:from>
    <xdr:to>
      <xdr:col>10</xdr:col>
      <xdr:colOff>165100</xdr:colOff>
      <xdr:row>85</xdr:row>
      <xdr:rowOff>8889</xdr:rowOff>
    </xdr:to>
    <xdr:sp macro="" textlink="">
      <xdr:nvSpPr>
        <xdr:cNvPr id="213" name="楕円 212">
          <a:extLst>
            <a:ext uri="{FF2B5EF4-FFF2-40B4-BE49-F238E27FC236}">
              <a16:creationId xmlns:a16="http://schemas.microsoft.com/office/drawing/2014/main" id="{D4E2B32E-B9EF-4F0A-A2B7-17016D3F5B2C}"/>
            </a:ext>
          </a:extLst>
        </xdr:cNvPr>
        <xdr:cNvSpPr/>
      </xdr:nvSpPr>
      <xdr:spPr>
        <a:xfrm>
          <a:off x="1968500" y="1448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129539</xdr:rowOff>
    </xdr:from>
    <xdr:to>
      <xdr:col>15</xdr:col>
      <xdr:colOff>50800</xdr:colOff>
      <xdr:row>84</xdr:row>
      <xdr:rowOff>161925</xdr:rowOff>
    </xdr:to>
    <xdr:cxnSp macro="">
      <xdr:nvCxnSpPr>
        <xdr:cNvPr id="214" name="直線コネクタ 213">
          <a:extLst>
            <a:ext uri="{FF2B5EF4-FFF2-40B4-BE49-F238E27FC236}">
              <a16:creationId xmlns:a16="http://schemas.microsoft.com/office/drawing/2014/main" id="{10B14E5D-4D52-4242-AC5A-EDFF5E8ED4AD}"/>
            </a:ext>
          </a:extLst>
        </xdr:cNvPr>
        <xdr:cNvCxnSpPr/>
      </xdr:nvCxnSpPr>
      <xdr:spPr>
        <a:xfrm>
          <a:off x="2019300" y="1453133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92075</xdr:rowOff>
    </xdr:from>
    <xdr:to>
      <xdr:col>6</xdr:col>
      <xdr:colOff>38100</xdr:colOff>
      <xdr:row>84</xdr:row>
      <xdr:rowOff>22225</xdr:rowOff>
    </xdr:to>
    <xdr:sp macro="" textlink="">
      <xdr:nvSpPr>
        <xdr:cNvPr id="215" name="楕円 214">
          <a:extLst>
            <a:ext uri="{FF2B5EF4-FFF2-40B4-BE49-F238E27FC236}">
              <a16:creationId xmlns:a16="http://schemas.microsoft.com/office/drawing/2014/main" id="{664741A4-173A-4336-841E-22D99ED2280C}"/>
            </a:ext>
          </a:extLst>
        </xdr:cNvPr>
        <xdr:cNvSpPr/>
      </xdr:nvSpPr>
      <xdr:spPr>
        <a:xfrm>
          <a:off x="1079500" y="1432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142875</xdr:rowOff>
    </xdr:from>
    <xdr:to>
      <xdr:col>10</xdr:col>
      <xdr:colOff>114300</xdr:colOff>
      <xdr:row>84</xdr:row>
      <xdr:rowOff>129539</xdr:rowOff>
    </xdr:to>
    <xdr:cxnSp macro="">
      <xdr:nvCxnSpPr>
        <xdr:cNvPr id="216" name="直線コネクタ 215">
          <a:extLst>
            <a:ext uri="{FF2B5EF4-FFF2-40B4-BE49-F238E27FC236}">
              <a16:creationId xmlns:a16="http://schemas.microsoft.com/office/drawing/2014/main" id="{476219FC-DFC4-42EA-B99B-5061919AA83B}"/>
            </a:ext>
          </a:extLst>
        </xdr:cNvPr>
        <xdr:cNvCxnSpPr/>
      </xdr:nvCxnSpPr>
      <xdr:spPr>
        <a:xfrm>
          <a:off x="1130300" y="14373225"/>
          <a:ext cx="889000" cy="15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57802</xdr:rowOff>
    </xdr:from>
    <xdr:ext cx="405111" cy="259045"/>
    <xdr:sp macro="" textlink="">
      <xdr:nvSpPr>
        <xdr:cNvPr id="217" name="n_1aveValue【福祉施設】&#10;有形固定資産減価償却率">
          <a:extLst>
            <a:ext uri="{FF2B5EF4-FFF2-40B4-BE49-F238E27FC236}">
              <a16:creationId xmlns:a16="http://schemas.microsoft.com/office/drawing/2014/main" id="{AF31919B-5E6D-4032-896F-1DF093502FE6}"/>
            </a:ext>
          </a:extLst>
        </xdr:cNvPr>
        <xdr:cNvSpPr txBox="1"/>
      </xdr:nvSpPr>
      <xdr:spPr>
        <a:xfrm>
          <a:off x="3582044" y="1377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164482</xdr:rowOff>
    </xdr:from>
    <xdr:ext cx="405111" cy="259045"/>
    <xdr:sp macro="" textlink="">
      <xdr:nvSpPr>
        <xdr:cNvPr id="218" name="n_2aveValue【福祉施設】&#10;有形固定資産減価償却率">
          <a:extLst>
            <a:ext uri="{FF2B5EF4-FFF2-40B4-BE49-F238E27FC236}">
              <a16:creationId xmlns:a16="http://schemas.microsoft.com/office/drawing/2014/main" id="{CB453398-1863-4D0C-BA84-4920B3825092}"/>
            </a:ext>
          </a:extLst>
        </xdr:cNvPr>
        <xdr:cNvSpPr txBox="1"/>
      </xdr:nvSpPr>
      <xdr:spPr>
        <a:xfrm>
          <a:off x="2705744" y="1370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219" name="n_3aveValue【福祉施設】&#10;有形固定資産減価償却率">
          <a:extLst>
            <a:ext uri="{FF2B5EF4-FFF2-40B4-BE49-F238E27FC236}">
              <a16:creationId xmlns:a16="http://schemas.microsoft.com/office/drawing/2014/main" id="{92EA4A27-5D93-4716-A933-1177A06D4BB0}"/>
            </a:ext>
          </a:extLst>
        </xdr:cNvPr>
        <xdr:cNvSpPr txBox="1"/>
      </xdr:nvSpPr>
      <xdr:spPr>
        <a:xfrm>
          <a:off x="1816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80663</xdr:rowOff>
    </xdr:from>
    <xdr:ext cx="405111" cy="259045"/>
    <xdr:sp macro="" textlink="">
      <xdr:nvSpPr>
        <xdr:cNvPr id="220" name="n_4aveValue【福祉施設】&#10;有形固定資産減価償却率">
          <a:extLst>
            <a:ext uri="{FF2B5EF4-FFF2-40B4-BE49-F238E27FC236}">
              <a16:creationId xmlns:a16="http://schemas.microsoft.com/office/drawing/2014/main" id="{2FCCD774-4BEE-44C9-88DC-3FA3AE528818}"/>
            </a:ext>
          </a:extLst>
        </xdr:cNvPr>
        <xdr:cNvSpPr txBox="1"/>
      </xdr:nvSpPr>
      <xdr:spPr>
        <a:xfrm>
          <a:off x="927744" y="13625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64788</xdr:rowOff>
    </xdr:from>
    <xdr:ext cx="405111" cy="259045"/>
    <xdr:sp macro="" textlink="">
      <xdr:nvSpPr>
        <xdr:cNvPr id="221" name="n_1mainValue【福祉施設】&#10;有形固定資産減価償却率">
          <a:extLst>
            <a:ext uri="{FF2B5EF4-FFF2-40B4-BE49-F238E27FC236}">
              <a16:creationId xmlns:a16="http://schemas.microsoft.com/office/drawing/2014/main" id="{5228AA05-3A6B-4E42-8DF9-686F38AB200A}"/>
            </a:ext>
          </a:extLst>
        </xdr:cNvPr>
        <xdr:cNvSpPr txBox="1"/>
      </xdr:nvSpPr>
      <xdr:spPr>
        <a:xfrm>
          <a:off x="3582044"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32402</xdr:rowOff>
    </xdr:from>
    <xdr:ext cx="405111" cy="259045"/>
    <xdr:sp macro="" textlink="">
      <xdr:nvSpPr>
        <xdr:cNvPr id="222" name="n_2mainValue【福祉施設】&#10;有形固定資産減価償却率">
          <a:extLst>
            <a:ext uri="{FF2B5EF4-FFF2-40B4-BE49-F238E27FC236}">
              <a16:creationId xmlns:a16="http://schemas.microsoft.com/office/drawing/2014/main" id="{38B8BCF5-3D32-4F43-BFFF-CC4CB3DFDDB8}"/>
            </a:ext>
          </a:extLst>
        </xdr:cNvPr>
        <xdr:cNvSpPr txBox="1"/>
      </xdr:nvSpPr>
      <xdr:spPr>
        <a:xfrm>
          <a:off x="2705744" y="1460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16</xdr:rowOff>
    </xdr:from>
    <xdr:ext cx="405111" cy="259045"/>
    <xdr:sp macro="" textlink="">
      <xdr:nvSpPr>
        <xdr:cNvPr id="223" name="n_3mainValue【福祉施設】&#10;有形固定資産減価償却率">
          <a:extLst>
            <a:ext uri="{FF2B5EF4-FFF2-40B4-BE49-F238E27FC236}">
              <a16:creationId xmlns:a16="http://schemas.microsoft.com/office/drawing/2014/main" id="{1718F22B-7D83-4A63-A6C2-5787C62C341B}"/>
            </a:ext>
          </a:extLst>
        </xdr:cNvPr>
        <xdr:cNvSpPr txBox="1"/>
      </xdr:nvSpPr>
      <xdr:spPr>
        <a:xfrm>
          <a:off x="1816744" y="1457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13352</xdr:rowOff>
    </xdr:from>
    <xdr:ext cx="405111" cy="259045"/>
    <xdr:sp macro="" textlink="">
      <xdr:nvSpPr>
        <xdr:cNvPr id="224" name="n_4mainValue【福祉施設】&#10;有形固定資産減価償却率">
          <a:extLst>
            <a:ext uri="{FF2B5EF4-FFF2-40B4-BE49-F238E27FC236}">
              <a16:creationId xmlns:a16="http://schemas.microsoft.com/office/drawing/2014/main" id="{F0E30180-0A31-4AE3-801A-0F2E00A0E4A1}"/>
            </a:ext>
          </a:extLst>
        </xdr:cNvPr>
        <xdr:cNvSpPr txBox="1"/>
      </xdr:nvSpPr>
      <xdr:spPr>
        <a:xfrm>
          <a:off x="927744" y="1441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5" name="正方形/長方形 224">
          <a:extLst>
            <a:ext uri="{FF2B5EF4-FFF2-40B4-BE49-F238E27FC236}">
              <a16:creationId xmlns:a16="http://schemas.microsoft.com/office/drawing/2014/main" id="{3E5A6085-DDFC-40F2-9626-37AD00889CC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6" name="正方形/長方形 225">
          <a:extLst>
            <a:ext uri="{FF2B5EF4-FFF2-40B4-BE49-F238E27FC236}">
              <a16:creationId xmlns:a16="http://schemas.microsoft.com/office/drawing/2014/main" id="{C68D64F2-A12C-42C1-9CBF-0871156C5AD7}"/>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7" name="正方形/長方形 226">
          <a:extLst>
            <a:ext uri="{FF2B5EF4-FFF2-40B4-BE49-F238E27FC236}">
              <a16:creationId xmlns:a16="http://schemas.microsoft.com/office/drawing/2014/main" id="{FF4E34CC-F0EC-42F2-BBA5-D5EA1713273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8" name="正方形/長方形 227">
          <a:extLst>
            <a:ext uri="{FF2B5EF4-FFF2-40B4-BE49-F238E27FC236}">
              <a16:creationId xmlns:a16="http://schemas.microsoft.com/office/drawing/2014/main" id="{BB358F55-09A5-4E40-9612-065F2F05225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9" name="正方形/長方形 228">
          <a:extLst>
            <a:ext uri="{FF2B5EF4-FFF2-40B4-BE49-F238E27FC236}">
              <a16:creationId xmlns:a16="http://schemas.microsoft.com/office/drawing/2014/main" id="{A39CD38D-D86D-4A40-99B1-87399E47303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0" name="正方形/長方形 229">
          <a:extLst>
            <a:ext uri="{FF2B5EF4-FFF2-40B4-BE49-F238E27FC236}">
              <a16:creationId xmlns:a16="http://schemas.microsoft.com/office/drawing/2014/main" id="{ED2B6406-1F10-4CF2-A941-307D2077178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1" name="正方形/長方形 230">
          <a:extLst>
            <a:ext uri="{FF2B5EF4-FFF2-40B4-BE49-F238E27FC236}">
              <a16:creationId xmlns:a16="http://schemas.microsoft.com/office/drawing/2014/main" id="{6E47714E-6556-4522-9FA8-E5FA5BA43C3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2" name="正方形/長方形 231">
          <a:extLst>
            <a:ext uri="{FF2B5EF4-FFF2-40B4-BE49-F238E27FC236}">
              <a16:creationId xmlns:a16="http://schemas.microsoft.com/office/drawing/2014/main" id="{5B736AFD-DA59-4C80-84C8-7E057DDCEA9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3" name="テキスト ボックス 232">
          <a:extLst>
            <a:ext uri="{FF2B5EF4-FFF2-40B4-BE49-F238E27FC236}">
              <a16:creationId xmlns:a16="http://schemas.microsoft.com/office/drawing/2014/main" id="{E77CE7AB-1BE5-4B76-9C6A-EB3B543DD0B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4" name="直線コネクタ 233">
          <a:extLst>
            <a:ext uri="{FF2B5EF4-FFF2-40B4-BE49-F238E27FC236}">
              <a16:creationId xmlns:a16="http://schemas.microsoft.com/office/drawing/2014/main" id="{A4CD3D4F-6CFF-4E3C-B625-B80D57AA9C1D}"/>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35" name="直線コネクタ 234">
          <a:extLst>
            <a:ext uri="{FF2B5EF4-FFF2-40B4-BE49-F238E27FC236}">
              <a16:creationId xmlns:a16="http://schemas.microsoft.com/office/drawing/2014/main" id="{E39E53ED-8DB5-432A-B7AC-4B9A3AB22B1B}"/>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36" name="テキスト ボックス 235">
          <a:extLst>
            <a:ext uri="{FF2B5EF4-FFF2-40B4-BE49-F238E27FC236}">
              <a16:creationId xmlns:a16="http://schemas.microsoft.com/office/drawing/2014/main" id="{D46B0E47-BC3E-4393-960D-18BF4F2585F4}"/>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37" name="直線コネクタ 236">
          <a:extLst>
            <a:ext uri="{FF2B5EF4-FFF2-40B4-BE49-F238E27FC236}">
              <a16:creationId xmlns:a16="http://schemas.microsoft.com/office/drawing/2014/main" id="{ABACCFB2-E3A0-44B3-BABF-026C5DC0280B}"/>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38" name="テキスト ボックス 237">
          <a:extLst>
            <a:ext uri="{FF2B5EF4-FFF2-40B4-BE49-F238E27FC236}">
              <a16:creationId xmlns:a16="http://schemas.microsoft.com/office/drawing/2014/main" id="{5DCBBF97-7753-4445-ABC3-6A57A5DA469B}"/>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39" name="直線コネクタ 238">
          <a:extLst>
            <a:ext uri="{FF2B5EF4-FFF2-40B4-BE49-F238E27FC236}">
              <a16:creationId xmlns:a16="http://schemas.microsoft.com/office/drawing/2014/main" id="{A0CBFA4F-3C90-4127-A332-F32542A85C6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40" name="テキスト ボックス 239">
          <a:extLst>
            <a:ext uri="{FF2B5EF4-FFF2-40B4-BE49-F238E27FC236}">
              <a16:creationId xmlns:a16="http://schemas.microsoft.com/office/drawing/2014/main" id="{A36CA34E-0EC8-4FCD-BA87-30405BE63F54}"/>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41" name="直線コネクタ 240">
          <a:extLst>
            <a:ext uri="{FF2B5EF4-FFF2-40B4-BE49-F238E27FC236}">
              <a16:creationId xmlns:a16="http://schemas.microsoft.com/office/drawing/2014/main" id="{DA62ADE2-849A-4B7B-9710-F992AD52AA07}"/>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42" name="テキスト ボックス 241">
          <a:extLst>
            <a:ext uri="{FF2B5EF4-FFF2-40B4-BE49-F238E27FC236}">
              <a16:creationId xmlns:a16="http://schemas.microsoft.com/office/drawing/2014/main" id="{0B2AB950-AA8B-4C26-9494-11AC93DBAA52}"/>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43" name="直線コネクタ 242">
          <a:extLst>
            <a:ext uri="{FF2B5EF4-FFF2-40B4-BE49-F238E27FC236}">
              <a16:creationId xmlns:a16="http://schemas.microsoft.com/office/drawing/2014/main" id="{A65851F8-C842-4B27-8B51-E560437BD66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44" name="テキスト ボックス 243">
          <a:extLst>
            <a:ext uri="{FF2B5EF4-FFF2-40B4-BE49-F238E27FC236}">
              <a16:creationId xmlns:a16="http://schemas.microsoft.com/office/drawing/2014/main" id="{0B13AFFB-03E4-46CF-A9CD-2485725020A2}"/>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5" name="直線コネクタ 244">
          <a:extLst>
            <a:ext uri="{FF2B5EF4-FFF2-40B4-BE49-F238E27FC236}">
              <a16:creationId xmlns:a16="http://schemas.microsoft.com/office/drawing/2014/main" id="{696F6B3B-8BD8-40C0-AE20-AD2A0DBE2DFC}"/>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6" name="テキスト ボックス 245">
          <a:extLst>
            <a:ext uri="{FF2B5EF4-FFF2-40B4-BE49-F238E27FC236}">
              <a16:creationId xmlns:a16="http://schemas.microsoft.com/office/drawing/2014/main" id="{F41761F4-DC2B-4DB9-8BAB-5ACDF00B6E9A}"/>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7" name="【福祉施設】&#10;一人当たり面積グラフ枠">
          <a:extLst>
            <a:ext uri="{FF2B5EF4-FFF2-40B4-BE49-F238E27FC236}">
              <a16:creationId xmlns:a16="http://schemas.microsoft.com/office/drawing/2014/main" id="{F9745115-BB69-4015-B736-729F5F7837E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95250</xdr:rowOff>
    </xdr:from>
    <xdr:to>
      <xdr:col>54</xdr:col>
      <xdr:colOff>189865</xdr:colOff>
      <xdr:row>86</xdr:row>
      <xdr:rowOff>100330</xdr:rowOff>
    </xdr:to>
    <xdr:cxnSp macro="">
      <xdr:nvCxnSpPr>
        <xdr:cNvPr id="248" name="直線コネクタ 247">
          <a:extLst>
            <a:ext uri="{FF2B5EF4-FFF2-40B4-BE49-F238E27FC236}">
              <a16:creationId xmlns:a16="http://schemas.microsoft.com/office/drawing/2014/main" id="{8156F8BE-3D47-49AD-BA3C-D33451307F68}"/>
            </a:ext>
          </a:extLst>
        </xdr:cNvPr>
        <xdr:cNvCxnSpPr/>
      </xdr:nvCxnSpPr>
      <xdr:spPr>
        <a:xfrm flipV="1">
          <a:off x="10476865" y="13296900"/>
          <a:ext cx="0" cy="1548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104157</xdr:rowOff>
    </xdr:from>
    <xdr:ext cx="469744" cy="259045"/>
    <xdr:sp macro="" textlink="">
      <xdr:nvSpPr>
        <xdr:cNvPr id="249" name="【福祉施設】&#10;一人当たり面積最小値テキスト">
          <a:extLst>
            <a:ext uri="{FF2B5EF4-FFF2-40B4-BE49-F238E27FC236}">
              <a16:creationId xmlns:a16="http://schemas.microsoft.com/office/drawing/2014/main" id="{056699F0-8E71-44ED-8FFD-69BEAA6269DE}"/>
            </a:ext>
          </a:extLst>
        </xdr:cNvPr>
        <xdr:cNvSpPr txBox="1"/>
      </xdr:nvSpPr>
      <xdr:spPr>
        <a:xfrm>
          <a:off x="10515600" y="1484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100330</xdr:rowOff>
    </xdr:from>
    <xdr:to>
      <xdr:col>55</xdr:col>
      <xdr:colOff>88900</xdr:colOff>
      <xdr:row>86</xdr:row>
      <xdr:rowOff>100330</xdr:rowOff>
    </xdr:to>
    <xdr:cxnSp macro="">
      <xdr:nvCxnSpPr>
        <xdr:cNvPr id="250" name="直線コネクタ 249">
          <a:extLst>
            <a:ext uri="{FF2B5EF4-FFF2-40B4-BE49-F238E27FC236}">
              <a16:creationId xmlns:a16="http://schemas.microsoft.com/office/drawing/2014/main" id="{02440B5D-0EF6-46EC-8FF4-34CEE08E6514}"/>
            </a:ext>
          </a:extLst>
        </xdr:cNvPr>
        <xdr:cNvCxnSpPr/>
      </xdr:nvCxnSpPr>
      <xdr:spPr>
        <a:xfrm>
          <a:off x="10388600" y="14845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41927</xdr:rowOff>
    </xdr:from>
    <xdr:ext cx="469744" cy="259045"/>
    <xdr:sp macro="" textlink="">
      <xdr:nvSpPr>
        <xdr:cNvPr id="251" name="【福祉施設】&#10;一人当たり面積最大値テキスト">
          <a:extLst>
            <a:ext uri="{FF2B5EF4-FFF2-40B4-BE49-F238E27FC236}">
              <a16:creationId xmlns:a16="http://schemas.microsoft.com/office/drawing/2014/main" id="{08A40325-2C88-4C06-B8FE-B46DC34767AE}"/>
            </a:ext>
          </a:extLst>
        </xdr:cNvPr>
        <xdr:cNvSpPr txBox="1"/>
      </xdr:nvSpPr>
      <xdr:spPr>
        <a:xfrm>
          <a:off x="10515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95250</xdr:rowOff>
    </xdr:from>
    <xdr:to>
      <xdr:col>55</xdr:col>
      <xdr:colOff>88900</xdr:colOff>
      <xdr:row>77</xdr:row>
      <xdr:rowOff>95250</xdr:rowOff>
    </xdr:to>
    <xdr:cxnSp macro="">
      <xdr:nvCxnSpPr>
        <xdr:cNvPr id="252" name="直線コネクタ 251">
          <a:extLst>
            <a:ext uri="{FF2B5EF4-FFF2-40B4-BE49-F238E27FC236}">
              <a16:creationId xmlns:a16="http://schemas.microsoft.com/office/drawing/2014/main" id="{E856DF2B-0C7D-41A0-81A0-7270E63B706B}"/>
            </a:ext>
          </a:extLst>
        </xdr:cNvPr>
        <xdr:cNvCxnSpPr/>
      </xdr:nvCxnSpPr>
      <xdr:spPr>
        <a:xfrm>
          <a:off x="10388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166388</xdr:rowOff>
    </xdr:from>
    <xdr:ext cx="469744" cy="259045"/>
    <xdr:sp macro="" textlink="">
      <xdr:nvSpPr>
        <xdr:cNvPr id="253" name="【福祉施設】&#10;一人当たり面積平均値テキスト">
          <a:extLst>
            <a:ext uri="{FF2B5EF4-FFF2-40B4-BE49-F238E27FC236}">
              <a16:creationId xmlns:a16="http://schemas.microsoft.com/office/drawing/2014/main" id="{F0CCFEFB-CFA0-472F-BDA7-E2C5372C0830}"/>
            </a:ext>
          </a:extLst>
        </xdr:cNvPr>
        <xdr:cNvSpPr txBox="1"/>
      </xdr:nvSpPr>
      <xdr:spPr>
        <a:xfrm>
          <a:off x="10515600" y="14396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143511</xdr:rowOff>
    </xdr:from>
    <xdr:to>
      <xdr:col>55</xdr:col>
      <xdr:colOff>50800</xdr:colOff>
      <xdr:row>85</xdr:row>
      <xdr:rowOff>73661</xdr:rowOff>
    </xdr:to>
    <xdr:sp macro="" textlink="">
      <xdr:nvSpPr>
        <xdr:cNvPr id="254" name="フローチャート: 判断 253">
          <a:extLst>
            <a:ext uri="{FF2B5EF4-FFF2-40B4-BE49-F238E27FC236}">
              <a16:creationId xmlns:a16="http://schemas.microsoft.com/office/drawing/2014/main" id="{A8ED1A38-9AC3-4E5F-A782-D773D689E022}"/>
            </a:ext>
          </a:extLst>
        </xdr:cNvPr>
        <xdr:cNvSpPr/>
      </xdr:nvSpPr>
      <xdr:spPr>
        <a:xfrm>
          <a:off x="10426700" y="1454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17780</xdr:rowOff>
    </xdr:from>
    <xdr:to>
      <xdr:col>50</xdr:col>
      <xdr:colOff>165100</xdr:colOff>
      <xdr:row>85</xdr:row>
      <xdr:rowOff>119380</xdr:rowOff>
    </xdr:to>
    <xdr:sp macro="" textlink="">
      <xdr:nvSpPr>
        <xdr:cNvPr id="255" name="フローチャート: 判断 254">
          <a:extLst>
            <a:ext uri="{FF2B5EF4-FFF2-40B4-BE49-F238E27FC236}">
              <a16:creationId xmlns:a16="http://schemas.microsoft.com/office/drawing/2014/main" id="{6FEE83D7-86B7-4798-8440-F4F4357C12B9}"/>
            </a:ext>
          </a:extLst>
        </xdr:cNvPr>
        <xdr:cNvSpPr/>
      </xdr:nvSpPr>
      <xdr:spPr>
        <a:xfrm>
          <a:off x="9588500" y="1459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29211</xdr:rowOff>
    </xdr:from>
    <xdr:to>
      <xdr:col>46</xdr:col>
      <xdr:colOff>38100</xdr:colOff>
      <xdr:row>85</xdr:row>
      <xdr:rowOff>130811</xdr:rowOff>
    </xdr:to>
    <xdr:sp macro="" textlink="">
      <xdr:nvSpPr>
        <xdr:cNvPr id="256" name="フローチャート: 判断 255">
          <a:extLst>
            <a:ext uri="{FF2B5EF4-FFF2-40B4-BE49-F238E27FC236}">
              <a16:creationId xmlns:a16="http://schemas.microsoft.com/office/drawing/2014/main" id="{BE799618-313E-403D-B319-B53F17A1CC7D}"/>
            </a:ext>
          </a:extLst>
        </xdr:cNvPr>
        <xdr:cNvSpPr/>
      </xdr:nvSpPr>
      <xdr:spPr>
        <a:xfrm>
          <a:off x="8699500" y="14602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41911</xdr:rowOff>
    </xdr:from>
    <xdr:to>
      <xdr:col>41</xdr:col>
      <xdr:colOff>101600</xdr:colOff>
      <xdr:row>85</xdr:row>
      <xdr:rowOff>143511</xdr:rowOff>
    </xdr:to>
    <xdr:sp macro="" textlink="">
      <xdr:nvSpPr>
        <xdr:cNvPr id="257" name="フローチャート: 判断 256">
          <a:extLst>
            <a:ext uri="{FF2B5EF4-FFF2-40B4-BE49-F238E27FC236}">
              <a16:creationId xmlns:a16="http://schemas.microsoft.com/office/drawing/2014/main" id="{BAEE00E6-5326-4206-A5C4-FB2359B3C97B}"/>
            </a:ext>
          </a:extLst>
        </xdr:cNvPr>
        <xdr:cNvSpPr/>
      </xdr:nvSpPr>
      <xdr:spPr>
        <a:xfrm>
          <a:off x="7810500" y="1461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12700</xdr:rowOff>
    </xdr:from>
    <xdr:to>
      <xdr:col>36</xdr:col>
      <xdr:colOff>165100</xdr:colOff>
      <xdr:row>85</xdr:row>
      <xdr:rowOff>114300</xdr:rowOff>
    </xdr:to>
    <xdr:sp macro="" textlink="">
      <xdr:nvSpPr>
        <xdr:cNvPr id="258" name="フローチャート: 判断 257">
          <a:extLst>
            <a:ext uri="{FF2B5EF4-FFF2-40B4-BE49-F238E27FC236}">
              <a16:creationId xmlns:a16="http://schemas.microsoft.com/office/drawing/2014/main" id="{C9FA03F6-D3EC-4BE8-AE73-0A4619339862}"/>
            </a:ext>
          </a:extLst>
        </xdr:cNvPr>
        <xdr:cNvSpPr/>
      </xdr:nvSpPr>
      <xdr:spPr>
        <a:xfrm>
          <a:off x="6921500" y="1458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D2EE7C4D-3E24-4404-B992-C7B804260F9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48EF8746-C891-4FBF-A931-2E5BB4BD2619}"/>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C5DED4E8-AE0B-4EB5-A68D-A763F37FEAB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F46C42AD-0E0B-4AFB-BD78-4FF43AF8947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A46BC023-76B5-4B41-AF93-5D431239867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88900</xdr:rowOff>
    </xdr:from>
    <xdr:to>
      <xdr:col>55</xdr:col>
      <xdr:colOff>50800</xdr:colOff>
      <xdr:row>86</xdr:row>
      <xdr:rowOff>19050</xdr:rowOff>
    </xdr:to>
    <xdr:sp macro="" textlink="">
      <xdr:nvSpPr>
        <xdr:cNvPr id="264" name="楕円 263">
          <a:extLst>
            <a:ext uri="{FF2B5EF4-FFF2-40B4-BE49-F238E27FC236}">
              <a16:creationId xmlns:a16="http://schemas.microsoft.com/office/drawing/2014/main" id="{BED2A3EC-B193-4D2E-B8DD-EE85790CA9A2}"/>
            </a:ext>
          </a:extLst>
        </xdr:cNvPr>
        <xdr:cNvSpPr/>
      </xdr:nvSpPr>
      <xdr:spPr>
        <a:xfrm>
          <a:off x="10426700" y="1466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67327</xdr:rowOff>
    </xdr:from>
    <xdr:ext cx="469744" cy="259045"/>
    <xdr:sp macro="" textlink="">
      <xdr:nvSpPr>
        <xdr:cNvPr id="265" name="【福祉施設】&#10;一人当たり面積該当値テキスト">
          <a:extLst>
            <a:ext uri="{FF2B5EF4-FFF2-40B4-BE49-F238E27FC236}">
              <a16:creationId xmlns:a16="http://schemas.microsoft.com/office/drawing/2014/main" id="{412E88E5-20A0-4AA1-80E3-2949EF1B65B3}"/>
            </a:ext>
          </a:extLst>
        </xdr:cNvPr>
        <xdr:cNvSpPr txBox="1"/>
      </xdr:nvSpPr>
      <xdr:spPr>
        <a:xfrm>
          <a:off x="10515600" y="1464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91439</xdr:rowOff>
    </xdr:from>
    <xdr:to>
      <xdr:col>50</xdr:col>
      <xdr:colOff>165100</xdr:colOff>
      <xdr:row>86</xdr:row>
      <xdr:rowOff>21589</xdr:rowOff>
    </xdr:to>
    <xdr:sp macro="" textlink="">
      <xdr:nvSpPr>
        <xdr:cNvPr id="266" name="楕円 265">
          <a:extLst>
            <a:ext uri="{FF2B5EF4-FFF2-40B4-BE49-F238E27FC236}">
              <a16:creationId xmlns:a16="http://schemas.microsoft.com/office/drawing/2014/main" id="{2A139A7A-BE0B-4E6A-9905-56975E02FA42}"/>
            </a:ext>
          </a:extLst>
        </xdr:cNvPr>
        <xdr:cNvSpPr/>
      </xdr:nvSpPr>
      <xdr:spPr>
        <a:xfrm>
          <a:off x="9588500" y="1466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139700</xdr:rowOff>
    </xdr:from>
    <xdr:to>
      <xdr:col>55</xdr:col>
      <xdr:colOff>0</xdr:colOff>
      <xdr:row>85</xdr:row>
      <xdr:rowOff>142239</xdr:rowOff>
    </xdr:to>
    <xdr:cxnSp macro="">
      <xdr:nvCxnSpPr>
        <xdr:cNvPr id="267" name="直線コネクタ 266">
          <a:extLst>
            <a:ext uri="{FF2B5EF4-FFF2-40B4-BE49-F238E27FC236}">
              <a16:creationId xmlns:a16="http://schemas.microsoft.com/office/drawing/2014/main" id="{5E2E685C-662E-4251-BD52-3B69F1FC95E9}"/>
            </a:ext>
          </a:extLst>
        </xdr:cNvPr>
        <xdr:cNvCxnSpPr/>
      </xdr:nvCxnSpPr>
      <xdr:spPr>
        <a:xfrm flipV="1">
          <a:off x="9639300" y="14712950"/>
          <a:ext cx="8382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91439</xdr:rowOff>
    </xdr:from>
    <xdr:to>
      <xdr:col>46</xdr:col>
      <xdr:colOff>38100</xdr:colOff>
      <xdr:row>86</xdr:row>
      <xdr:rowOff>21589</xdr:rowOff>
    </xdr:to>
    <xdr:sp macro="" textlink="">
      <xdr:nvSpPr>
        <xdr:cNvPr id="268" name="楕円 267">
          <a:extLst>
            <a:ext uri="{FF2B5EF4-FFF2-40B4-BE49-F238E27FC236}">
              <a16:creationId xmlns:a16="http://schemas.microsoft.com/office/drawing/2014/main" id="{80EB825E-B222-48CB-BD6B-67F5EE5E2961}"/>
            </a:ext>
          </a:extLst>
        </xdr:cNvPr>
        <xdr:cNvSpPr/>
      </xdr:nvSpPr>
      <xdr:spPr>
        <a:xfrm>
          <a:off x="8699500" y="1466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142239</xdr:rowOff>
    </xdr:from>
    <xdr:to>
      <xdr:col>50</xdr:col>
      <xdr:colOff>114300</xdr:colOff>
      <xdr:row>85</xdr:row>
      <xdr:rowOff>142239</xdr:rowOff>
    </xdr:to>
    <xdr:cxnSp macro="">
      <xdr:nvCxnSpPr>
        <xdr:cNvPr id="269" name="直線コネクタ 268">
          <a:extLst>
            <a:ext uri="{FF2B5EF4-FFF2-40B4-BE49-F238E27FC236}">
              <a16:creationId xmlns:a16="http://schemas.microsoft.com/office/drawing/2014/main" id="{F5C7CCEB-8791-47AB-8140-43D10D606F8B}"/>
            </a:ext>
          </a:extLst>
        </xdr:cNvPr>
        <xdr:cNvCxnSpPr/>
      </xdr:nvCxnSpPr>
      <xdr:spPr>
        <a:xfrm>
          <a:off x="8750300" y="147154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96520</xdr:rowOff>
    </xdr:from>
    <xdr:to>
      <xdr:col>41</xdr:col>
      <xdr:colOff>101600</xdr:colOff>
      <xdr:row>86</xdr:row>
      <xdr:rowOff>26670</xdr:rowOff>
    </xdr:to>
    <xdr:sp macro="" textlink="">
      <xdr:nvSpPr>
        <xdr:cNvPr id="270" name="楕円 269">
          <a:extLst>
            <a:ext uri="{FF2B5EF4-FFF2-40B4-BE49-F238E27FC236}">
              <a16:creationId xmlns:a16="http://schemas.microsoft.com/office/drawing/2014/main" id="{91D6CC58-F2F0-4F90-AF8C-5E3427411C82}"/>
            </a:ext>
          </a:extLst>
        </xdr:cNvPr>
        <xdr:cNvSpPr/>
      </xdr:nvSpPr>
      <xdr:spPr>
        <a:xfrm>
          <a:off x="7810500" y="1466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142239</xdr:rowOff>
    </xdr:from>
    <xdr:to>
      <xdr:col>45</xdr:col>
      <xdr:colOff>177800</xdr:colOff>
      <xdr:row>85</xdr:row>
      <xdr:rowOff>147320</xdr:rowOff>
    </xdr:to>
    <xdr:cxnSp macro="">
      <xdr:nvCxnSpPr>
        <xdr:cNvPr id="271" name="直線コネクタ 270">
          <a:extLst>
            <a:ext uri="{FF2B5EF4-FFF2-40B4-BE49-F238E27FC236}">
              <a16:creationId xmlns:a16="http://schemas.microsoft.com/office/drawing/2014/main" id="{B6FB8D0E-5337-4FE6-88C9-AEB094C99A45}"/>
            </a:ext>
          </a:extLst>
        </xdr:cNvPr>
        <xdr:cNvCxnSpPr/>
      </xdr:nvCxnSpPr>
      <xdr:spPr>
        <a:xfrm flipV="1">
          <a:off x="7861300" y="14715489"/>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36830</xdr:rowOff>
    </xdr:from>
    <xdr:to>
      <xdr:col>36</xdr:col>
      <xdr:colOff>165100</xdr:colOff>
      <xdr:row>86</xdr:row>
      <xdr:rowOff>138430</xdr:rowOff>
    </xdr:to>
    <xdr:sp macro="" textlink="">
      <xdr:nvSpPr>
        <xdr:cNvPr id="272" name="楕円 271">
          <a:extLst>
            <a:ext uri="{FF2B5EF4-FFF2-40B4-BE49-F238E27FC236}">
              <a16:creationId xmlns:a16="http://schemas.microsoft.com/office/drawing/2014/main" id="{4C89DCAC-D503-42B3-A4A1-94EE0681E369}"/>
            </a:ext>
          </a:extLst>
        </xdr:cNvPr>
        <xdr:cNvSpPr/>
      </xdr:nvSpPr>
      <xdr:spPr>
        <a:xfrm>
          <a:off x="6921500" y="1478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147320</xdr:rowOff>
    </xdr:from>
    <xdr:to>
      <xdr:col>41</xdr:col>
      <xdr:colOff>50800</xdr:colOff>
      <xdr:row>86</xdr:row>
      <xdr:rowOff>87630</xdr:rowOff>
    </xdr:to>
    <xdr:cxnSp macro="">
      <xdr:nvCxnSpPr>
        <xdr:cNvPr id="273" name="直線コネクタ 272">
          <a:extLst>
            <a:ext uri="{FF2B5EF4-FFF2-40B4-BE49-F238E27FC236}">
              <a16:creationId xmlns:a16="http://schemas.microsoft.com/office/drawing/2014/main" id="{5CE9D797-3DDA-4FF1-BA21-73A775CE3AE2}"/>
            </a:ext>
          </a:extLst>
        </xdr:cNvPr>
        <xdr:cNvCxnSpPr/>
      </xdr:nvCxnSpPr>
      <xdr:spPr>
        <a:xfrm flipV="1">
          <a:off x="6972300" y="14720570"/>
          <a:ext cx="889000" cy="111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135907</xdr:rowOff>
    </xdr:from>
    <xdr:ext cx="469744" cy="259045"/>
    <xdr:sp macro="" textlink="">
      <xdr:nvSpPr>
        <xdr:cNvPr id="274" name="n_1aveValue【福祉施設】&#10;一人当たり面積">
          <a:extLst>
            <a:ext uri="{FF2B5EF4-FFF2-40B4-BE49-F238E27FC236}">
              <a16:creationId xmlns:a16="http://schemas.microsoft.com/office/drawing/2014/main" id="{57AF9A7A-7E75-4F16-8557-2E95F442F3BB}"/>
            </a:ext>
          </a:extLst>
        </xdr:cNvPr>
        <xdr:cNvSpPr txBox="1"/>
      </xdr:nvSpPr>
      <xdr:spPr>
        <a:xfrm>
          <a:off x="9391727" y="1436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147338</xdr:rowOff>
    </xdr:from>
    <xdr:ext cx="469744" cy="259045"/>
    <xdr:sp macro="" textlink="">
      <xdr:nvSpPr>
        <xdr:cNvPr id="275" name="n_2aveValue【福祉施設】&#10;一人当たり面積">
          <a:extLst>
            <a:ext uri="{FF2B5EF4-FFF2-40B4-BE49-F238E27FC236}">
              <a16:creationId xmlns:a16="http://schemas.microsoft.com/office/drawing/2014/main" id="{E513F13E-F60E-45B1-B2EB-CADF577F22B6}"/>
            </a:ext>
          </a:extLst>
        </xdr:cNvPr>
        <xdr:cNvSpPr txBox="1"/>
      </xdr:nvSpPr>
      <xdr:spPr>
        <a:xfrm>
          <a:off x="8515427" y="1437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160038</xdr:rowOff>
    </xdr:from>
    <xdr:ext cx="469744" cy="259045"/>
    <xdr:sp macro="" textlink="">
      <xdr:nvSpPr>
        <xdr:cNvPr id="276" name="n_3aveValue【福祉施設】&#10;一人当たり面積">
          <a:extLst>
            <a:ext uri="{FF2B5EF4-FFF2-40B4-BE49-F238E27FC236}">
              <a16:creationId xmlns:a16="http://schemas.microsoft.com/office/drawing/2014/main" id="{CE14CCC4-40AD-490E-92F3-0FEB252F7D55}"/>
            </a:ext>
          </a:extLst>
        </xdr:cNvPr>
        <xdr:cNvSpPr txBox="1"/>
      </xdr:nvSpPr>
      <xdr:spPr>
        <a:xfrm>
          <a:off x="7626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130827</xdr:rowOff>
    </xdr:from>
    <xdr:ext cx="469744" cy="259045"/>
    <xdr:sp macro="" textlink="">
      <xdr:nvSpPr>
        <xdr:cNvPr id="277" name="n_4aveValue【福祉施設】&#10;一人当たり面積">
          <a:extLst>
            <a:ext uri="{FF2B5EF4-FFF2-40B4-BE49-F238E27FC236}">
              <a16:creationId xmlns:a16="http://schemas.microsoft.com/office/drawing/2014/main" id="{4D1DCCB8-A74F-4193-85CB-B007D495713D}"/>
            </a:ext>
          </a:extLst>
        </xdr:cNvPr>
        <xdr:cNvSpPr txBox="1"/>
      </xdr:nvSpPr>
      <xdr:spPr>
        <a:xfrm>
          <a:off x="6737427" y="1436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12716</xdr:rowOff>
    </xdr:from>
    <xdr:ext cx="469744" cy="259045"/>
    <xdr:sp macro="" textlink="">
      <xdr:nvSpPr>
        <xdr:cNvPr id="278" name="n_1mainValue【福祉施設】&#10;一人当たり面積">
          <a:extLst>
            <a:ext uri="{FF2B5EF4-FFF2-40B4-BE49-F238E27FC236}">
              <a16:creationId xmlns:a16="http://schemas.microsoft.com/office/drawing/2014/main" id="{859F5B87-F39C-4305-9037-6B5A1110D72C}"/>
            </a:ext>
          </a:extLst>
        </xdr:cNvPr>
        <xdr:cNvSpPr txBox="1"/>
      </xdr:nvSpPr>
      <xdr:spPr>
        <a:xfrm>
          <a:off x="9391727" y="1475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12716</xdr:rowOff>
    </xdr:from>
    <xdr:ext cx="469744" cy="259045"/>
    <xdr:sp macro="" textlink="">
      <xdr:nvSpPr>
        <xdr:cNvPr id="279" name="n_2mainValue【福祉施設】&#10;一人当たり面積">
          <a:extLst>
            <a:ext uri="{FF2B5EF4-FFF2-40B4-BE49-F238E27FC236}">
              <a16:creationId xmlns:a16="http://schemas.microsoft.com/office/drawing/2014/main" id="{F2C3B9F8-4FC9-41AE-B6B4-1362AB4B80AA}"/>
            </a:ext>
          </a:extLst>
        </xdr:cNvPr>
        <xdr:cNvSpPr txBox="1"/>
      </xdr:nvSpPr>
      <xdr:spPr>
        <a:xfrm>
          <a:off x="8515427" y="14757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17797</xdr:rowOff>
    </xdr:from>
    <xdr:ext cx="469744" cy="259045"/>
    <xdr:sp macro="" textlink="">
      <xdr:nvSpPr>
        <xdr:cNvPr id="280" name="n_3mainValue【福祉施設】&#10;一人当たり面積">
          <a:extLst>
            <a:ext uri="{FF2B5EF4-FFF2-40B4-BE49-F238E27FC236}">
              <a16:creationId xmlns:a16="http://schemas.microsoft.com/office/drawing/2014/main" id="{021B885D-05BC-42FB-9995-E99A75F346AF}"/>
            </a:ext>
          </a:extLst>
        </xdr:cNvPr>
        <xdr:cNvSpPr txBox="1"/>
      </xdr:nvSpPr>
      <xdr:spPr>
        <a:xfrm>
          <a:off x="7626427" y="14762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129557</xdr:rowOff>
    </xdr:from>
    <xdr:ext cx="469744" cy="259045"/>
    <xdr:sp macro="" textlink="">
      <xdr:nvSpPr>
        <xdr:cNvPr id="281" name="n_4mainValue【福祉施設】&#10;一人当たり面積">
          <a:extLst>
            <a:ext uri="{FF2B5EF4-FFF2-40B4-BE49-F238E27FC236}">
              <a16:creationId xmlns:a16="http://schemas.microsoft.com/office/drawing/2014/main" id="{EB426397-150C-4FF5-BC5F-FDBF8C410D36}"/>
            </a:ext>
          </a:extLst>
        </xdr:cNvPr>
        <xdr:cNvSpPr txBox="1"/>
      </xdr:nvSpPr>
      <xdr:spPr>
        <a:xfrm>
          <a:off x="6737427" y="1487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id="{22E774D0-1E97-45FC-BEE8-ED81DC03770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id="{084489AD-1F26-46CA-8F15-DDFAC9E73B5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id="{E963084C-CE55-45FE-9B22-AB38ABAF3A0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id="{3B3FAA3C-0C29-42BC-B3D7-9D6451004D2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id="{40A83805-7038-4276-ACBD-893A82DFD476}"/>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id="{3CB93C1E-56C4-4F2A-B008-44BCBC5CA07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id="{4A231BBD-CF57-4507-A490-CDDE22262C2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id="{2EF91B6B-33BA-4CA6-9C83-F3DD94676773}"/>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0" name="テキスト ボックス 289">
          <a:extLst>
            <a:ext uri="{FF2B5EF4-FFF2-40B4-BE49-F238E27FC236}">
              <a16:creationId xmlns:a16="http://schemas.microsoft.com/office/drawing/2014/main" id="{30F2845F-9FED-4E6D-AAA6-6B2502A8689E}"/>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1" name="直線コネクタ 290">
          <a:extLst>
            <a:ext uri="{FF2B5EF4-FFF2-40B4-BE49-F238E27FC236}">
              <a16:creationId xmlns:a16="http://schemas.microsoft.com/office/drawing/2014/main" id="{C26EF947-0CDA-4952-9268-D4C63CB22F2C}"/>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2" name="テキスト ボックス 291">
          <a:extLst>
            <a:ext uri="{FF2B5EF4-FFF2-40B4-BE49-F238E27FC236}">
              <a16:creationId xmlns:a16="http://schemas.microsoft.com/office/drawing/2014/main" id="{68005783-4AA1-4D79-91F6-4F8FBAAB9FBC}"/>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3" name="直線コネクタ 292">
          <a:extLst>
            <a:ext uri="{FF2B5EF4-FFF2-40B4-BE49-F238E27FC236}">
              <a16:creationId xmlns:a16="http://schemas.microsoft.com/office/drawing/2014/main" id="{D7163DD4-56E1-49AE-805F-62135B88E835}"/>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4" name="テキスト ボックス 293">
          <a:extLst>
            <a:ext uri="{FF2B5EF4-FFF2-40B4-BE49-F238E27FC236}">
              <a16:creationId xmlns:a16="http://schemas.microsoft.com/office/drawing/2014/main" id="{9E88E5ED-FC76-40A2-AF30-783A68EB2861}"/>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5" name="直線コネクタ 294">
          <a:extLst>
            <a:ext uri="{FF2B5EF4-FFF2-40B4-BE49-F238E27FC236}">
              <a16:creationId xmlns:a16="http://schemas.microsoft.com/office/drawing/2014/main" id="{7FFB0547-8CA5-4724-BC26-BAC2D8F20155}"/>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6" name="テキスト ボックス 295">
          <a:extLst>
            <a:ext uri="{FF2B5EF4-FFF2-40B4-BE49-F238E27FC236}">
              <a16:creationId xmlns:a16="http://schemas.microsoft.com/office/drawing/2014/main" id="{FB7A4AA1-2145-4439-B0C6-E20B3E6A26BF}"/>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7" name="直線コネクタ 296">
          <a:extLst>
            <a:ext uri="{FF2B5EF4-FFF2-40B4-BE49-F238E27FC236}">
              <a16:creationId xmlns:a16="http://schemas.microsoft.com/office/drawing/2014/main" id="{5D1E1A8F-C8E3-4975-8CEE-13C82CA6E4AD}"/>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8" name="テキスト ボックス 297">
          <a:extLst>
            <a:ext uri="{FF2B5EF4-FFF2-40B4-BE49-F238E27FC236}">
              <a16:creationId xmlns:a16="http://schemas.microsoft.com/office/drawing/2014/main" id="{E4399B90-D6C2-40BC-914B-0BF27A38A72A}"/>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9" name="直線コネクタ 298">
          <a:extLst>
            <a:ext uri="{FF2B5EF4-FFF2-40B4-BE49-F238E27FC236}">
              <a16:creationId xmlns:a16="http://schemas.microsoft.com/office/drawing/2014/main" id="{5F0FE717-6C8C-466A-99CA-F163D9B94DDC}"/>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00" name="テキスト ボックス 299">
          <a:extLst>
            <a:ext uri="{FF2B5EF4-FFF2-40B4-BE49-F238E27FC236}">
              <a16:creationId xmlns:a16="http://schemas.microsoft.com/office/drawing/2014/main" id="{71407470-4334-4CCF-B8B7-B956FA24E184}"/>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01" name="直線コネクタ 300">
          <a:extLst>
            <a:ext uri="{FF2B5EF4-FFF2-40B4-BE49-F238E27FC236}">
              <a16:creationId xmlns:a16="http://schemas.microsoft.com/office/drawing/2014/main" id="{210151CE-9230-4E6F-93DC-903593396D2E}"/>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02" name="テキスト ボックス 301">
          <a:extLst>
            <a:ext uri="{FF2B5EF4-FFF2-40B4-BE49-F238E27FC236}">
              <a16:creationId xmlns:a16="http://schemas.microsoft.com/office/drawing/2014/main" id="{6FE771F3-4F0B-47C0-B545-BD46E174EE7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a:extLst>
            <a:ext uri="{FF2B5EF4-FFF2-40B4-BE49-F238E27FC236}">
              <a16:creationId xmlns:a16="http://schemas.microsoft.com/office/drawing/2014/main" id="{9B08C60F-14ED-4803-BD8D-E084A461EE8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4" name="テキスト ボックス 303">
          <a:extLst>
            <a:ext uri="{FF2B5EF4-FFF2-40B4-BE49-F238E27FC236}">
              <a16:creationId xmlns:a16="http://schemas.microsoft.com/office/drawing/2014/main" id="{EAA42C9F-D05A-491C-BF35-7B18AB885604}"/>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a:extLst>
            <a:ext uri="{FF2B5EF4-FFF2-40B4-BE49-F238E27FC236}">
              <a16:creationId xmlns:a16="http://schemas.microsoft.com/office/drawing/2014/main" id="{6A11CF89-6BE8-4D9A-9BDF-0E6AC10E056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140970</xdr:rowOff>
    </xdr:from>
    <xdr:to>
      <xdr:col>24</xdr:col>
      <xdr:colOff>62865</xdr:colOff>
      <xdr:row>108</xdr:row>
      <xdr:rowOff>140970</xdr:rowOff>
    </xdr:to>
    <xdr:cxnSp macro="">
      <xdr:nvCxnSpPr>
        <xdr:cNvPr id="306" name="直線コネクタ 305">
          <a:extLst>
            <a:ext uri="{FF2B5EF4-FFF2-40B4-BE49-F238E27FC236}">
              <a16:creationId xmlns:a16="http://schemas.microsoft.com/office/drawing/2014/main" id="{2D0FD37F-91D6-4F01-B84B-22C9494E31E7}"/>
            </a:ext>
          </a:extLst>
        </xdr:cNvPr>
        <xdr:cNvCxnSpPr/>
      </xdr:nvCxnSpPr>
      <xdr:spPr>
        <a:xfrm flipV="1">
          <a:off x="4634865" y="1711452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307" name="【市民会館】&#10;有形固定資産減価償却率最小値テキスト">
          <a:extLst>
            <a:ext uri="{FF2B5EF4-FFF2-40B4-BE49-F238E27FC236}">
              <a16:creationId xmlns:a16="http://schemas.microsoft.com/office/drawing/2014/main" id="{B32C1921-B520-4F44-BDBC-8C3EFFC48EE4}"/>
            </a:ext>
          </a:extLst>
        </xdr:cNvPr>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308" name="直線コネクタ 307">
          <a:extLst>
            <a:ext uri="{FF2B5EF4-FFF2-40B4-BE49-F238E27FC236}">
              <a16:creationId xmlns:a16="http://schemas.microsoft.com/office/drawing/2014/main" id="{02D8E914-9746-47DF-8E4A-951D6B03F29D}"/>
            </a:ext>
          </a:extLst>
        </xdr:cNvPr>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87647</xdr:rowOff>
    </xdr:from>
    <xdr:ext cx="405111" cy="259045"/>
    <xdr:sp macro="" textlink="">
      <xdr:nvSpPr>
        <xdr:cNvPr id="309" name="【市民会館】&#10;有形固定資産減価償却率最大値テキスト">
          <a:extLst>
            <a:ext uri="{FF2B5EF4-FFF2-40B4-BE49-F238E27FC236}">
              <a16:creationId xmlns:a16="http://schemas.microsoft.com/office/drawing/2014/main" id="{0192F46C-BF65-43F5-8111-B7B76CAF2880}"/>
            </a:ext>
          </a:extLst>
        </xdr:cNvPr>
        <xdr:cNvSpPr txBox="1"/>
      </xdr:nvSpPr>
      <xdr:spPr>
        <a:xfrm>
          <a:off x="4673600" y="1688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140970</xdr:rowOff>
    </xdr:from>
    <xdr:to>
      <xdr:col>24</xdr:col>
      <xdr:colOff>152400</xdr:colOff>
      <xdr:row>99</xdr:row>
      <xdr:rowOff>140970</xdr:rowOff>
    </xdr:to>
    <xdr:cxnSp macro="">
      <xdr:nvCxnSpPr>
        <xdr:cNvPr id="310" name="直線コネクタ 309">
          <a:extLst>
            <a:ext uri="{FF2B5EF4-FFF2-40B4-BE49-F238E27FC236}">
              <a16:creationId xmlns:a16="http://schemas.microsoft.com/office/drawing/2014/main" id="{E0741CBC-8D77-4EB1-A221-EC18F3DE9CBE}"/>
            </a:ext>
          </a:extLst>
        </xdr:cNvPr>
        <xdr:cNvCxnSpPr/>
      </xdr:nvCxnSpPr>
      <xdr:spPr>
        <a:xfrm>
          <a:off x="4546600" y="1711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40657</xdr:rowOff>
    </xdr:from>
    <xdr:ext cx="405111" cy="259045"/>
    <xdr:sp macro="" textlink="">
      <xdr:nvSpPr>
        <xdr:cNvPr id="311" name="【市民会館】&#10;有形固定資産減価償却率平均値テキスト">
          <a:extLst>
            <a:ext uri="{FF2B5EF4-FFF2-40B4-BE49-F238E27FC236}">
              <a16:creationId xmlns:a16="http://schemas.microsoft.com/office/drawing/2014/main" id="{15580692-937D-4831-B45F-AA8ACE01518D}"/>
            </a:ext>
          </a:extLst>
        </xdr:cNvPr>
        <xdr:cNvSpPr txBox="1"/>
      </xdr:nvSpPr>
      <xdr:spPr>
        <a:xfrm>
          <a:off x="4673600" y="1770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17780</xdr:rowOff>
    </xdr:from>
    <xdr:to>
      <xdr:col>24</xdr:col>
      <xdr:colOff>114300</xdr:colOff>
      <xdr:row>104</xdr:row>
      <xdr:rowOff>119380</xdr:rowOff>
    </xdr:to>
    <xdr:sp macro="" textlink="">
      <xdr:nvSpPr>
        <xdr:cNvPr id="312" name="フローチャート: 判断 311">
          <a:extLst>
            <a:ext uri="{FF2B5EF4-FFF2-40B4-BE49-F238E27FC236}">
              <a16:creationId xmlns:a16="http://schemas.microsoft.com/office/drawing/2014/main" id="{DAA95BF5-6D28-473A-93C1-04B54DC43A21}"/>
            </a:ext>
          </a:extLst>
        </xdr:cNvPr>
        <xdr:cNvSpPr/>
      </xdr:nvSpPr>
      <xdr:spPr>
        <a:xfrm>
          <a:off x="45847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111125</xdr:rowOff>
    </xdr:from>
    <xdr:to>
      <xdr:col>20</xdr:col>
      <xdr:colOff>38100</xdr:colOff>
      <xdr:row>104</xdr:row>
      <xdr:rowOff>41275</xdr:rowOff>
    </xdr:to>
    <xdr:sp macro="" textlink="">
      <xdr:nvSpPr>
        <xdr:cNvPr id="313" name="フローチャート: 判断 312">
          <a:extLst>
            <a:ext uri="{FF2B5EF4-FFF2-40B4-BE49-F238E27FC236}">
              <a16:creationId xmlns:a16="http://schemas.microsoft.com/office/drawing/2014/main" id="{E4471940-D8AC-47AF-AD09-AA05436DD8CC}"/>
            </a:ext>
          </a:extLst>
        </xdr:cNvPr>
        <xdr:cNvSpPr/>
      </xdr:nvSpPr>
      <xdr:spPr>
        <a:xfrm>
          <a:off x="3746500" y="177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109220</xdr:rowOff>
    </xdr:from>
    <xdr:to>
      <xdr:col>15</xdr:col>
      <xdr:colOff>101600</xdr:colOff>
      <xdr:row>104</xdr:row>
      <xdr:rowOff>39370</xdr:rowOff>
    </xdr:to>
    <xdr:sp macro="" textlink="">
      <xdr:nvSpPr>
        <xdr:cNvPr id="314" name="フローチャート: 判断 313">
          <a:extLst>
            <a:ext uri="{FF2B5EF4-FFF2-40B4-BE49-F238E27FC236}">
              <a16:creationId xmlns:a16="http://schemas.microsoft.com/office/drawing/2014/main" id="{CBDEC9B7-8006-4970-9F7B-2B37D3741DC2}"/>
            </a:ext>
          </a:extLst>
        </xdr:cNvPr>
        <xdr:cNvSpPr/>
      </xdr:nvSpPr>
      <xdr:spPr>
        <a:xfrm>
          <a:off x="2857500" y="1776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67311</xdr:rowOff>
    </xdr:from>
    <xdr:to>
      <xdr:col>10</xdr:col>
      <xdr:colOff>165100</xdr:colOff>
      <xdr:row>103</xdr:row>
      <xdr:rowOff>168911</xdr:rowOff>
    </xdr:to>
    <xdr:sp macro="" textlink="">
      <xdr:nvSpPr>
        <xdr:cNvPr id="315" name="フローチャート: 判断 314">
          <a:extLst>
            <a:ext uri="{FF2B5EF4-FFF2-40B4-BE49-F238E27FC236}">
              <a16:creationId xmlns:a16="http://schemas.microsoft.com/office/drawing/2014/main" id="{11C8E128-4EEA-4CFC-9C2F-C2860797D3C4}"/>
            </a:ext>
          </a:extLst>
        </xdr:cNvPr>
        <xdr:cNvSpPr/>
      </xdr:nvSpPr>
      <xdr:spPr>
        <a:xfrm>
          <a:off x="1968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40639</xdr:rowOff>
    </xdr:from>
    <xdr:to>
      <xdr:col>6</xdr:col>
      <xdr:colOff>38100</xdr:colOff>
      <xdr:row>103</xdr:row>
      <xdr:rowOff>142239</xdr:rowOff>
    </xdr:to>
    <xdr:sp macro="" textlink="">
      <xdr:nvSpPr>
        <xdr:cNvPr id="316" name="フローチャート: 判断 315">
          <a:extLst>
            <a:ext uri="{FF2B5EF4-FFF2-40B4-BE49-F238E27FC236}">
              <a16:creationId xmlns:a16="http://schemas.microsoft.com/office/drawing/2014/main" id="{82C9FD90-2F1D-4384-8B95-9EF51E5314EB}"/>
            </a:ext>
          </a:extLst>
        </xdr:cNvPr>
        <xdr:cNvSpPr/>
      </xdr:nvSpPr>
      <xdr:spPr>
        <a:xfrm>
          <a:off x="1079500" y="1769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318D347A-9980-4A9D-8AF8-ADEF4C7E24EE}"/>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762DDDC5-C736-44FD-926F-8D1F604DB3B2}"/>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A686F0C9-8620-4DF9-B148-6F3EB366094E}"/>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77E1732A-5A95-4C07-B400-13F21FB4E67A}"/>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21438783-91BF-4791-B3B8-0F53597B8D53}"/>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40639</xdr:rowOff>
    </xdr:from>
    <xdr:to>
      <xdr:col>24</xdr:col>
      <xdr:colOff>114300</xdr:colOff>
      <xdr:row>105</xdr:row>
      <xdr:rowOff>142239</xdr:rowOff>
    </xdr:to>
    <xdr:sp macro="" textlink="">
      <xdr:nvSpPr>
        <xdr:cNvPr id="322" name="楕円 321">
          <a:extLst>
            <a:ext uri="{FF2B5EF4-FFF2-40B4-BE49-F238E27FC236}">
              <a16:creationId xmlns:a16="http://schemas.microsoft.com/office/drawing/2014/main" id="{1D83808D-B39E-4EB0-B282-A8503D3274DD}"/>
            </a:ext>
          </a:extLst>
        </xdr:cNvPr>
        <xdr:cNvSpPr/>
      </xdr:nvSpPr>
      <xdr:spPr>
        <a:xfrm>
          <a:off x="45847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19066</xdr:rowOff>
    </xdr:from>
    <xdr:ext cx="405111" cy="259045"/>
    <xdr:sp macro="" textlink="">
      <xdr:nvSpPr>
        <xdr:cNvPr id="323" name="【市民会館】&#10;有形固定資産減価償却率該当値テキスト">
          <a:extLst>
            <a:ext uri="{FF2B5EF4-FFF2-40B4-BE49-F238E27FC236}">
              <a16:creationId xmlns:a16="http://schemas.microsoft.com/office/drawing/2014/main" id="{538A9277-AE84-44DA-85DA-BFFC986D2953}"/>
            </a:ext>
          </a:extLst>
        </xdr:cNvPr>
        <xdr:cNvSpPr txBox="1"/>
      </xdr:nvSpPr>
      <xdr:spPr>
        <a:xfrm>
          <a:off x="4673600"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15875</xdr:rowOff>
    </xdr:from>
    <xdr:to>
      <xdr:col>20</xdr:col>
      <xdr:colOff>38100</xdr:colOff>
      <xdr:row>105</xdr:row>
      <xdr:rowOff>117475</xdr:rowOff>
    </xdr:to>
    <xdr:sp macro="" textlink="">
      <xdr:nvSpPr>
        <xdr:cNvPr id="324" name="楕円 323">
          <a:extLst>
            <a:ext uri="{FF2B5EF4-FFF2-40B4-BE49-F238E27FC236}">
              <a16:creationId xmlns:a16="http://schemas.microsoft.com/office/drawing/2014/main" id="{D7536D10-E79E-4254-B82F-DEB51301E885}"/>
            </a:ext>
          </a:extLst>
        </xdr:cNvPr>
        <xdr:cNvSpPr/>
      </xdr:nvSpPr>
      <xdr:spPr>
        <a:xfrm>
          <a:off x="3746500" y="1801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66675</xdr:rowOff>
    </xdr:from>
    <xdr:to>
      <xdr:col>24</xdr:col>
      <xdr:colOff>63500</xdr:colOff>
      <xdr:row>105</xdr:row>
      <xdr:rowOff>91439</xdr:rowOff>
    </xdr:to>
    <xdr:cxnSp macro="">
      <xdr:nvCxnSpPr>
        <xdr:cNvPr id="325" name="直線コネクタ 324">
          <a:extLst>
            <a:ext uri="{FF2B5EF4-FFF2-40B4-BE49-F238E27FC236}">
              <a16:creationId xmlns:a16="http://schemas.microsoft.com/office/drawing/2014/main" id="{2966C340-8CDF-4585-B0DB-1F143150CC66}"/>
            </a:ext>
          </a:extLst>
        </xdr:cNvPr>
        <xdr:cNvCxnSpPr/>
      </xdr:nvCxnSpPr>
      <xdr:spPr>
        <a:xfrm>
          <a:off x="3797300" y="18068925"/>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164464</xdr:rowOff>
    </xdr:from>
    <xdr:to>
      <xdr:col>15</xdr:col>
      <xdr:colOff>101600</xdr:colOff>
      <xdr:row>105</xdr:row>
      <xdr:rowOff>94614</xdr:rowOff>
    </xdr:to>
    <xdr:sp macro="" textlink="">
      <xdr:nvSpPr>
        <xdr:cNvPr id="326" name="楕円 325">
          <a:extLst>
            <a:ext uri="{FF2B5EF4-FFF2-40B4-BE49-F238E27FC236}">
              <a16:creationId xmlns:a16="http://schemas.microsoft.com/office/drawing/2014/main" id="{A3320898-05F4-4354-9E5E-DADFE1C0BDB5}"/>
            </a:ext>
          </a:extLst>
        </xdr:cNvPr>
        <xdr:cNvSpPr/>
      </xdr:nvSpPr>
      <xdr:spPr>
        <a:xfrm>
          <a:off x="2857500" y="1799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43814</xdr:rowOff>
    </xdr:from>
    <xdr:to>
      <xdr:col>19</xdr:col>
      <xdr:colOff>177800</xdr:colOff>
      <xdr:row>105</xdr:row>
      <xdr:rowOff>66675</xdr:rowOff>
    </xdr:to>
    <xdr:cxnSp macro="">
      <xdr:nvCxnSpPr>
        <xdr:cNvPr id="327" name="直線コネクタ 326">
          <a:extLst>
            <a:ext uri="{FF2B5EF4-FFF2-40B4-BE49-F238E27FC236}">
              <a16:creationId xmlns:a16="http://schemas.microsoft.com/office/drawing/2014/main" id="{2765613E-B9FD-4D7E-B5C7-7A6AA7B9D1B1}"/>
            </a:ext>
          </a:extLst>
        </xdr:cNvPr>
        <xdr:cNvCxnSpPr/>
      </xdr:nvCxnSpPr>
      <xdr:spPr>
        <a:xfrm>
          <a:off x="2908300" y="18046064"/>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135889</xdr:rowOff>
    </xdr:from>
    <xdr:to>
      <xdr:col>10</xdr:col>
      <xdr:colOff>165100</xdr:colOff>
      <xdr:row>105</xdr:row>
      <xdr:rowOff>66039</xdr:rowOff>
    </xdr:to>
    <xdr:sp macro="" textlink="">
      <xdr:nvSpPr>
        <xdr:cNvPr id="328" name="楕円 327">
          <a:extLst>
            <a:ext uri="{FF2B5EF4-FFF2-40B4-BE49-F238E27FC236}">
              <a16:creationId xmlns:a16="http://schemas.microsoft.com/office/drawing/2014/main" id="{8C9F9381-418C-47E3-9D41-4A2A9FAA5F16}"/>
            </a:ext>
          </a:extLst>
        </xdr:cNvPr>
        <xdr:cNvSpPr/>
      </xdr:nvSpPr>
      <xdr:spPr>
        <a:xfrm>
          <a:off x="1968500" y="1796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15239</xdr:rowOff>
    </xdr:from>
    <xdr:to>
      <xdr:col>15</xdr:col>
      <xdr:colOff>50800</xdr:colOff>
      <xdr:row>105</xdr:row>
      <xdr:rowOff>43814</xdr:rowOff>
    </xdr:to>
    <xdr:cxnSp macro="">
      <xdr:nvCxnSpPr>
        <xdr:cNvPr id="329" name="直線コネクタ 328">
          <a:extLst>
            <a:ext uri="{FF2B5EF4-FFF2-40B4-BE49-F238E27FC236}">
              <a16:creationId xmlns:a16="http://schemas.microsoft.com/office/drawing/2014/main" id="{CCCB85D0-AE5C-441A-88EB-40E1B27CA020}"/>
            </a:ext>
          </a:extLst>
        </xdr:cNvPr>
        <xdr:cNvCxnSpPr/>
      </xdr:nvCxnSpPr>
      <xdr:spPr>
        <a:xfrm>
          <a:off x="2019300" y="1801748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95886</xdr:rowOff>
    </xdr:from>
    <xdr:to>
      <xdr:col>6</xdr:col>
      <xdr:colOff>38100</xdr:colOff>
      <xdr:row>105</xdr:row>
      <xdr:rowOff>26036</xdr:rowOff>
    </xdr:to>
    <xdr:sp macro="" textlink="">
      <xdr:nvSpPr>
        <xdr:cNvPr id="330" name="楕円 329">
          <a:extLst>
            <a:ext uri="{FF2B5EF4-FFF2-40B4-BE49-F238E27FC236}">
              <a16:creationId xmlns:a16="http://schemas.microsoft.com/office/drawing/2014/main" id="{D34A9D64-3260-4AA8-AC2D-0E5E2C6A9F69}"/>
            </a:ext>
          </a:extLst>
        </xdr:cNvPr>
        <xdr:cNvSpPr/>
      </xdr:nvSpPr>
      <xdr:spPr>
        <a:xfrm>
          <a:off x="1079500" y="1792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146686</xdr:rowOff>
    </xdr:from>
    <xdr:to>
      <xdr:col>10</xdr:col>
      <xdr:colOff>114300</xdr:colOff>
      <xdr:row>105</xdr:row>
      <xdr:rowOff>15239</xdr:rowOff>
    </xdr:to>
    <xdr:cxnSp macro="">
      <xdr:nvCxnSpPr>
        <xdr:cNvPr id="331" name="直線コネクタ 330">
          <a:extLst>
            <a:ext uri="{FF2B5EF4-FFF2-40B4-BE49-F238E27FC236}">
              <a16:creationId xmlns:a16="http://schemas.microsoft.com/office/drawing/2014/main" id="{11866023-3FDB-45A6-8181-C1AE795904D3}"/>
            </a:ext>
          </a:extLst>
        </xdr:cNvPr>
        <xdr:cNvCxnSpPr/>
      </xdr:nvCxnSpPr>
      <xdr:spPr>
        <a:xfrm>
          <a:off x="1130300" y="17977486"/>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57802</xdr:rowOff>
    </xdr:from>
    <xdr:ext cx="405111" cy="259045"/>
    <xdr:sp macro="" textlink="">
      <xdr:nvSpPr>
        <xdr:cNvPr id="332" name="n_1aveValue【市民会館】&#10;有形固定資産減価償却率">
          <a:extLst>
            <a:ext uri="{FF2B5EF4-FFF2-40B4-BE49-F238E27FC236}">
              <a16:creationId xmlns:a16="http://schemas.microsoft.com/office/drawing/2014/main" id="{1344F3EE-19F1-4F6C-8326-81A2ED222ABC}"/>
            </a:ext>
          </a:extLst>
        </xdr:cNvPr>
        <xdr:cNvSpPr txBox="1"/>
      </xdr:nvSpPr>
      <xdr:spPr>
        <a:xfrm>
          <a:off x="3582044" y="1754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55897</xdr:rowOff>
    </xdr:from>
    <xdr:ext cx="405111" cy="259045"/>
    <xdr:sp macro="" textlink="">
      <xdr:nvSpPr>
        <xdr:cNvPr id="333" name="n_2aveValue【市民会館】&#10;有形固定資産減価償却率">
          <a:extLst>
            <a:ext uri="{FF2B5EF4-FFF2-40B4-BE49-F238E27FC236}">
              <a16:creationId xmlns:a16="http://schemas.microsoft.com/office/drawing/2014/main" id="{C0A503F2-E7DF-4D11-A92C-400AF8249D1A}"/>
            </a:ext>
          </a:extLst>
        </xdr:cNvPr>
        <xdr:cNvSpPr txBox="1"/>
      </xdr:nvSpPr>
      <xdr:spPr>
        <a:xfrm>
          <a:off x="2705744" y="1754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13988</xdr:rowOff>
    </xdr:from>
    <xdr:ext cx="405111" cy="259045"/>
    <xdr:sp macro="" textlink="">
      <xdr:nvSpPr>
        <xdr:cNvPr id="334" name="n_3aveValue【市民会館】&#10;有形固定資産減価償却率">
          <a:extLst>
            <a:ext uri="{FF2B5EF4-FFF2-40B4-BE49-F238E27FC236}">
              <a16:creationId xmlns:a16="http://schemas.microsoft.com/office/drawing/2014/main" id="{D612098E-C7F9-4195-BEBD-34667DD58821}"/>
            </a:ext>
          </a:extLst>
        </xdr:cNvPr>
        <xdr:cNvSpPr txBox="1"/>
      </xdr:nvSpPr>
      <xdr:spPr>
        <a:xfrm>
          <a:off x="1816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158766</xdr:rowOff>
    </xdr:from>
    <xdr:ext cx="405111" cy="259045"/>
    <xdr:sp macro="" textlink="">
      <xdr:nvSpPr>
        <xdr:cNvPr id="335" name="n_4aveValue【市民会館】&#10;有形固定資産減価償却率">
          <a:extLst>
            <a:ext uri="{FF2B5EF4-FFF2-40B4-BE49-F238E27FC236}">
              <a16:creationId xmlns:a16="http://schemas.microsoft.com/office/drawing/2014/main" id="{BA4D7579-3CA0-4C5F-BF06-0C2BE155C7E1}"/>
            </a:ext>
          </a:extLst>
        </xdr:cNvPr>
        <xdr:cNvSpPr txBox="1"/>
      </xdr:nvSpPr>
      <xdr:spPr>
        <a:xfrm>
          <a:off x="927744" y="1747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108602</xdr:rowOff>
    </xdr:from>
    <xdr:ext cx="405111" cy="259045"/>
    <xdr:sp macro="" textlink="">
      <xdr:nvSpPr>
        <xdr:cNvPr id="336" name="n_1mainValue【市民会館】&#10;有形固定資産減価償却率">
          <a:extLst>
            <a:ext uri="{FF2B5EF4-FFF2-40B4-BE49-F238E27FC236}">
              <a16:creationId xmlns:a16="http://schemas.microsoft.com/office/drawing/2014/main" id="{B9905AE0-BB08-41A0-BEED-FC49EF017DFB}"/>
            </a:ext>
          </a:extLst>
        </xdr:cNvPr>
        <xdr:cNvSpPr txBox="1"/>
      </xdr:nvSpPr>
      <xdr:spPr>
        <a:xfrm>
          <a:off x="3582044" y="1811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85741</xdr:rowOff>
    </xdr:from>
    <xdr:ext cx="405111" cy="259045"/>
    <xdr:sp macro="" textlink="">
      <xdr:nvSpPr>
        <xdr:cNvPr id="337" name="n_2mainValue【市民会館】&#10;有形固定資産減価償却率">
          <a:extLst>
            <a:ext uri="{FF2B5EF4-FFF2-40B4-BE49-F238E27FC236}">
              <a16:creationId xmlns:a16="http://schemas.microsoft.com/office/drawing/2014/main" id="{9B78E418-ED5D-4DBE-8AA4-56B99FFBDB68}"/>
            </a:ext>
          </a:extLst>
        </xdr:cNvPr>
        <xdr:cNvSpPr txBox="1"/>
      </xdr:nvSpPr>
      <xdr:spPr>
        <a:xfrm>
          <a:off x="2705744" y="1808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57166</xdr:rowOff>
    </xdr:from>
    <xdr:ext cx="405111" cy="259045"/>
    <xdr:sp macro="" textlink="">
      <xdr:nvSpPr>
        <xdr:cNvPr id="338" name="n_3mainValue【市民会館】&#10;有形固定資産減価償却率">
          <a:extLst>
            <a:ext uri="{FF2B5EF4-FFF2-40B4-BE49-F238E27FC236}">
              <a16:creationId xmlns:a16="http://schemas.microsoft.com/office/drawing/2014/main" id="{C67F07F2-4381-4979-BB6B-80D984065397}"/>
            </a:ext>
          </a:extLst>
        </xdr:cNvPr>
        <xdr:cNvSpPr txBox="1"/>
      </xdr:nvSpPr>
      <xdr:spPr>
        <a:xfrm>
          <a:off x="1816744" y="1805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17163</xdr:rowOff>
    </xdr:from>
    <xdr:ext cx="405111" cy="259045"/>
    <xdr:sp macro="" textlink="">
      <xdr:nvSpPr>
        <xdr:cNvPr id="339" name="n_4mainValue【市民会館】&#10;有形固定資産減価償却率">
          <a:extLst>
            <a:ext uri="{FF2B5EF4-FFF2-40B4-BE49-F238E27FC236}">
              <a16:creationId xmlns:a16="http://schemas.microsoft.com/office/drawing/2014/main" id="{89AA7A5C-7E22-41C7-B91F-96A67CB0DDF5}"/>
            </a:ext>
          </a:extLst>
        </xdr:cNvPr>
        <xdr:cNvSpPr txBox="1"/>
      </xdr:nvSpPr>
      <xdr:spPr>
        <a:xfrm>
          <a:off x="9277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0" name="正方形/長方形 339">
          <a:extLst>
            <a:ext uri="{FF2B5EF4-FFF2-40B4-BE49-F238E27FC236}">
              <a16:creationId xmlns:a16="http://schemas.microsoft.com/office/drawing/2014/main" id="{ABDDC63F-B337-4D2B-ABFB-807E415ED25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1" name="正方形/長方形 340">
          <a:extLst>
            <a:ext uri="{FF2B5EF4-FFF2-40B4-BE49-F238E27FC236}">
              <a16:creationId xmlns:a16="http://schemas.microsoft.com/office/drawing/2014/main" id="{BA66AF77-522D-4E88-A12B-9A70B52064AD}"/>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2" name="正方形/長方形 341">
          <a:extLst>
            <a:ext uri="{FF2B5EF4-FFF2-40B4-BE49-F238E27FC236}">
              <a16:creationId xmlns:a16="http://schemas.microsoft.com/office/drawing/2014/main" id="{00C994BE-6F17-418A-9471-6F2E542090F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3" name="正方形/長方形 342">
          <a:extLst>
            <a:ext uri="{FF2B5EF4-FFF2-40B4-BE49-F238E27FC236}">
              <a16:creationId xmlns:a16="http://schemas.microsoft.com/office/drawing/2014/main" id="{3DA7C5E7-9E7A-42CE-9964-6A67D50A275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4" name="正方形/長方形 343">
          <a:extLst>
            <a:ext uri="{FF2B5EF4-FFF2-40B4-BE49-F238E27FC236}">
              <a16:creationId xmlns:a16="http://schemas.microsoft.com/office/drawing/2014/main" id="{45954C54-9F51-4B0E-8738-2F3F02C9F0C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5" name="正方形/長方形 344">
          <a:extLst>
            <a:ext uri="{FF2B5EF4-FFF2-40B4-BE49-F238E27FC236}">
              <a16:creationId xmlns:a16="http://schemas.microsoft.com/office/drawing/2014/main" id="{3874B91B-E13F-47DC-9922-54BDB56017D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6" name="正方形/長方形 345">
          <a:extLst>
            <a:ext uri="{FF2B5EF4-FFF2-40B4-BE49-F238E27FC236}">
              <a16:creationId xmlns:a16="http://schemas.microsoft.com/office/drawing/2014/main" id="{DA5FB855-2D2B-4BC5-B379-52E6AE7A401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7" name="正方形/長方形 346">
          <a:extLst>
            <a:ext uri="{FF2B5EF4-FFF2-40B4-BE49-F238E27FC236}">
              <a16:creationId xmlns:a16="http://schemas.microsoft.com/office/drawing/2014/main" id="{38F948B4-C42A-4940-935E-2AAD11FC5E38}"/>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8" name="テキスト ボックス 347">
          <a:extLst>
            <a:ext uri="{FF2B5EF4-FFF2-40B4-BE49-F238E27FC236}">
              <a16:creationId xmlns:a16="http://schemas.microsoft.com/office/drawing/2014/main" id="{E7AF2954-65CC-4A22-881C-DF8CA46A9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9" name="直線コネクタ 348">
          <a:extLst>
            <a:ext uri="{FF2B5EF4-FFF2-40B4-BE49-F238E27FC236}">
              <a16:creationId xmlns:a16="http://schemas.microsoft.com/office/drawing/2014/main" id="{42860EDE-8633-4E53-940E-0DE50385C2B3}"/>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0" name="直線コネクタ 349">
          <a:extLst>
            <a:ext uri="{FF2B5EF4-FFF2-40B4-BE49-F238E27FC236}">
              <a16:creationId xmlns:a16="http://schemas.microsoft.com/office/drawing/2014/main" id="{61BFAAFF-B646-4883-A002-010D213BF45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1" name="テキスト ボックス 350">
          <a:extLst>
            <a:ext uri="{FF2B5EF4-FFF2-40B4-BE49-F238E27FC236}">
              <a16:creationId xmlns:a16="http://schemas.microsoft.com/office/drawing/2014/main" id="{E53B9CB2-A2EB-490D-8E1B-C0528B7D2CA2}"/>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2" name="直線コネクタ 351">
          <a:extLst>
            <a:ext uri="{FF2B5EF4-FFF2-40B4-BE49-F238E27FC236}">
              <a16:creationId xmlns:a16="http://schemas.microsoft.com/office/drawing/2014/main" id="{1D6448CE-2599-44C1-B09C-2FDA55BFDC9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3" name="テキスト ボックス 352">
          <a:extLst>
            <a:ext uri="{FF2B5EF4-FFF2-40B4-BE49-F238E27FC236}">
              <a16:creationId xmlns:a16="http://schemas.microsoft.com/office/drawing/2014/main" id="{C556DD34-EAFA-4CCA-BFD9-6E7C28601931}"/>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4" name="直線コネクタ 353">
          <a:extLst>
            <a:ext uri="{FF2B5EF4-FFF2-40B4-BE49-F238E27FC236}">
              <a16:creationId xmlns:a16="http://schemas.microsoft.com/office/drawing/2014/main" id="{120FA5B1-DF98-4352-A7A0-445376EA9D9A}"/>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5" name="テキスト ボックス 354">
          <a:extLst>
            <a:ext uri="{FF2B5EF4-FFF2-40B4-BE49-F238E27FC236}">
              <a16:creationId xmlns:a16="http://schemas.microsoft.com/office/drawing/2014/main" id="{FB7BEBBF-033F-41ED-99C6-6CAD003C81E3}"/>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6" name="直線コネクタ 355">
          <a:extLst>
            <a:ext uri="{FF2B5EF4-FFF2-40B4-BE49-F238E27FC236}">
              <a16:creationId xmlns:a16="http://schemas.microsoft.com/office/drawing/2014/main" id="{E28D7A13-D617-4F11-8053-862FF7C331B5}"/>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57" name="テキスト ボックス 356">
          <a:extLst>
            <a:ext uri="{FF2B5EF4-FFF2-40B4-BE49-F238E27FC236}">
              <a16:creationId xmlns:a16="http://schemas.microsoft.com/office/drawing/2014/main" id="{A76EC234-5105-4EB8-B9C6-4065F406F391}"/>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58" name="直線コネクタ 357">
          <a:extLst>
            <a:ext uri="{FF2B5EF4-FFF2-40B4-BE49-F238E27FC236}">
              <a16:creationId xmlns:a16="http://schemas.microsoft.com/office/drawing/2014/main" id="{C61CF878-0D41-4C58-8D0C-05F9753461EE}"/>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59" name="テキスト ボックス 358">
          <a:extLst>
            <a:ext uri="{FF2B5EF4-FFF2-40B4-BE49-F238E27FC236}">
              <a16:creationId xmlns:a16="http://schemas.microsoft.com/office/drawing/2014/main" id="{562FF9BD-9D88-44C7-B879-2A22DE51A46D}"/>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0" name="直線コネクタ 359">
          <a:extLst>
            <a:ext uri="{FF2B5EF4-FFF2-40B4-BE49-F238E27FC236}">
              <a16:creationId xmlns:a16="http://schemas.microsoft.com/office/drawing/2014/main" id="{7A87D139-03A8-4B29-93ED-AEB366B38B1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1" name="テキスト ボックス 360">
          <a:extLst>
            <a:ext uri="{FF2B5EF4-FFF2-40B4-BE49-F238E27FC236}">
              <a16:creationId xmlns:a16="http://schemas.microsoft.com/office/drawing/2014/main" id="{47D602D5-1EBA-4418-AAE6-C1AAFA81AD2E}"/>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2" name="直線コネクタ 361">
          <a:extLst>
            <a:ext uri="{FF2B5EF4-FFF2-40B4-BE49-F238E27FC236}">
              <a16:creationId xmlns:a16="http://schemas.microsoft.com/office/drawing/2014/main" id="{D4D20714-EB97-4E27-BB06-1F5FEB84FE0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3" name="テキスト ボックス 362">
          <a:extLst>
            <a:ext uri="{FF2B5EF4-FFF2-40B4-BE49-F238E27FC236}">
              <a16:creationId xmlns:a16="http://schemas.microsoft.com/office/drawing/2014/main" id="{329176E9-C1FF-484A-AB3D-95008C976B12}"/>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4" name="【市民会館】&#10;一人当たり面積グラフ枠">
          <a:extLst>
            <a:ext uri="{FF2B5EF4-FFF2-40B4-BE49-F238E27FC236}">
              <a16:creationId xmlns:a16="http://schemas.microsoft.com/office/drawing/2014/main" id="{E12A7405-1FBE-483B-A04F-336849FB4FDF}"/>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167639</xdr:rowOff>
    </xdr:from>
    <xdr:to>
      <xdr:col>54</xdr:col>
      <xdr:colOff>189865</xdr:colOff>
      <xdr:row>109</xdr:row>
      <xdr:rowOff>2721</xdr:rowOff>
    </xdr:to>
    <xdr:cxnSp macro="">
      <xdr:nvCxnSpPr>
        <xdr:cNvPr id="365" name="直線コネクタ 364">
          <a:extLst>
            <a:ext uri="{FF2B5EF4-FFF2-40B4-BE49-F238E27FC236}">
              <a16:creationId xmlns:a16="http://schemas.microsoft.com/office/drawing/2014/main" id="{13638CC2-22D1-4F58-B352-647BB3760351}"/>
            </a:ext>
          </a:extLst>
        </xdr:cNvPr>
        <xdr:cNvCxnSpPr/>
      </xdr:nvCxnSpPr>
      <xdr:spPr>
        <a:xfrm flipV="1">
          <a:off x="10476865" y="17312639"/>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6548</xdr:rowOff>
    </xdr:from>
    <xdr:ext cx="469744" cy="259045"/>
    <xdr:sp macro="" textlink="">
      <xdr:nvSpPr>
        <xdr:cNvPr id="366" name="【市民会館】&#10;一人当たり面積最小値テキスト">
          <a:extLst>
            <a:ext uri="{FF2B5EF4-FFF2-40B4-BE49-F238E27FC236}">
              <a16:creationId xmlns:a16="http://schemas.microsoft.com/office/drawing/2014/main" id="{365A718C-27DF-4F0E-BCFE-40D2CD3AB72F}"/>
            </a:ext>
          </a:extLst>
        </xdr:cNvPr>
        <xdr:cNvSpPr txBox="1"/>
      </xdr:nvSpPr>
      <xdr:spPr>
        <a:xfrm>
          <a:off x="10515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2721</xdr:rowOff>
    </xdr:from>
    <xdr:to>
      <xdr:col>55</xdr:col>
      <xdr:colOff>88900</xdr:colOff>
      <xdr:row>109</xdr:row>
      <xdr:rowOff>2721</xdr:rowOff>
    </xdr:to>
    <xdr:cxnSp macro="">
      <xdr:nvCxnSpPr>
        <xdr:cNvPr id="367" name="直線コネクタ 366">
          <a:extLst>
            <a:ext uri="{FF2B5EF4-FFF2-40B4-BE49-F238E27FC236}">
              <a16:creationId xmlns:a16="http://schemas.microsoft.com/office/drawing/2014/main" id="{AB17B008-C923-4541-8D63-1FA5EA354833}"/>
            </a:ext>
          </a:extLst>
        </xdr:cNvPr>
        <xdr:cNvCxnSpPr/>
      </xdr:nvCxnSpPr>
      <xdr:spPr>
        <a:xfrm>
          <a:off x="10388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114316</xdr:rowOff>
    </xdr:from>
    <xdr:ext cx="469744" cy="259045"/>
    <xdr:sp macro="" textlink="">
      <xdr:nvSpPr>
        <xdr:cNvPr id="368" name="【市民会館】&#10;一人当たり面積最大値テキスト">
          <a:extLst>
            <a:ext uri="{FF2B5EF4-FFF2-40B4-BE49-F238E27FC236}">
              <a16:creationId xmlns:a16="http://schemas.microsoft.com/office/drawing/2014/main" id="{EC07C21D-D76D-4261-A13E-012CA87FE142}"/>
            </a:ext>
          </a:extLst>
        </xdr:cNvPr>
        <xdr:cNvSpPr txBox="1"/>
      </xdr:nvSpPr>
      <xdr:spPr>
        <a:xfrm>
          <a:off x="10515600" y="1708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167639</xdr:rowOff>
    </xdr:from>
    <xdr:to>
      <xdr:col>55</xdr:col>
      <xdr:colOff>88900</xdr:colOff>
      <xdr:row>100</xdr:row>
      <xdr:rowOff>167639</xdr:rowOff>
    </xdr:to>
    <xdr:cxnSp macro="">
      <xdr:nvCxnSpPr>
        <xdr:cNvPr id="369" name="直線コネクタ 368">
          <a:extLst>
            <a:ext uri="{FF2B5EF4-FFF2-40B4-BE49-F238E27FC236}">
              <a16:creationId xmlns:a16="http://schemas.microsoft.com/office/drawing/2014/main" id="{8825D856-3A41-4380-8400-0152787FB983}"/>
            </a:ext>
          </a:extLst>
        </xdr:cNvPr>
        <xdr:cNvCxnSpPr/>
      </xdr:nvCxnSpPr>
      <xdr:spPr>
        <a:xfrm>
          <a:off x="10388600" y="1731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115225</xdr:rowOff>
    </xdr:from>
    <xdr:ext cx="469744" cy="259045"/>
    <xdr:sp macro="" textlink="">
      <xdr:nvSpPr>
        <xdr:cNvPr id="370" name="【市民会館】&#10;一人当たり面積平均値テキスト">
          <a:extLst>
            <a:ext uri="{FF2B5EF4-FFF2-40B4-BE49-F238E27FC236}">
              <a16:creationId xmlns:a16="http://schemas.microsoft.com/office/drawing/2014/main" id="{1C6438CD-322C-44E5-8266-2708CC41C4E5}"/>
            </a:ext>
          </a:extLst>
        </xdr:cNvPr>
        <xdr:cNvSpPr txBox="1"/>
      </xdr:nvSpPr>
      <xdr:spPr>
        <a:xfrm>
          <a:off x="10515600" y="181174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92348</xdr:rowOff>
    </xdr:from>
    <xdr:to>
      <xdr:col>55</xdr:col>
      <xdr:colOff>50800</xdr:colOff>
      <xdr:row>107</xdr:row>
      <xdr:rowOff>22498</xdr:rowOff>
    </xdr:to>
    <xdr:sp macro="" textlink="">
      <xdr:nvSpPr>
        <xdr:cNvPr id="371" name="フローチャート: 判断 370">
          <a:extLst>
            <a:ext uri="{FF2B5EF4-FFF2-40B4-BE49-F238E27FC236}">
              <a16:creationId xmlns:a16="http://schemas.microsoft.com/office/drawing/2014/main" id="{0FF9102B-03C0-4526-8172-66F8E718943D}"/>
            </a:ext>
          </a:extLst>
        </xdr:cNvPr>
        <xdr:cNvSpPr/>
      </xdr:nvSpPr>
      <xdr:spPr>
        <a:xfrm>
          <a:off x="10426700" y="1826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157662</xdr:rowOff>
    </xdr:from>
    <xdr:to>
      <xdr:col>50</xdr:col>
      <xdr:colOff>165100</xdr:colOff>
      <xdr:row>107</xdr:row>
      <xdr:rowOff>87812</xdr:rowOff>
    </xdr:to>
    <xdr:sp macro="" textlink="">
      <xdr:nvSpPr>
        <xdr:cNvPr id="372" name="フローチャート: 判断 371">
          <a:extLst>
            <a:ext uri="{FF2B5EF4-FFF2-40B4-BE49-F238E27FC236}">
              <a16:creationId xmlns:a16="http://schemas.microsoft.com/office/drawing/2014/main" id="{BA65909A-2B9B-49C6-9090-65C50FFBDE08}"/>
            </a:ext>
          </a:extLst>
        </xdr:cNvPr>
        <xdr:cNvSpPr/>
      </xdr:nvSpPr>
      <xdr:spPr>
        <a:xfrm>
          <a:off x="9588500" y="1833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7438</xdr:rowOff>
    </xdr:from>
    <xdr:to>
      <xdr:col>46</xdr:col>
      <xdr:colOff>38100</xdr:colOff>
      <xdr:row>107</xdr:row>
      <xdr:rowOff>109038</xdr:rowOff>
    </xdr:to>
    <xdr:sp macro="" textlink="">
      <xdr:nvSpPr>
        <xdr:cNvPr id="373" name="フローチャート: 判断 372">
          <a:extLst>
            <a:ext uri="{FF2B5EF4-FFF2-40B4-BE49-F238E27FC236}">
              <a16:creationId xmlns:a16="http://schemas.microsoft.com/office/drawing/2014/main" id="{7F3838C3-A03C-414E-A439-8D4007D43C69}"/>
            </a:ext>
          </a:extLst>
        </xdr:cNvPr>
        <xdr:cNvSpPr/>
      </xdr:nvSpPr>
      <xdr:spPr>
        <a:xfrm>
          <a:off x="8699500" y="1835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169092</xdr:rowOff>
    </xdr:from>
    <xdr:to>
      <xdr:col>41</xdr:col>
      <xdr:colOff>101600</xdr:colOff>
      <xdr:row>107</xdr:row>
      <xdr:rowOff>99242</xdr:rowOff>
    </xdr:to>
    <xdr:sp macro="" textlink="">
      <xdr:nvSpPr>
        <xdr:cNvPr id="374" name="フローチャート: 判断 373">
          <a:extLst>
            <a:ext uri="{FF2B5EF4-FFF2-40B4-BE49-F238E27FC236}">
              <a16:creationId xmlns:a16="http://schemas.microsoft.com/office/drawing/2014/main" id="{274D85BA-8D4B-4530-A119-6507636D8FA1}"/>
            </a:ext>
          </a:extLst>
        </xdr:cNvPr>
        <xdr:cNvSpPr/>
      </xdr:nvSpPr>
      <xdr:spPr>
        <a:xfrm>
          <a:off x="7810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147864</xdr:rowOff>
    </xdr:from>
    <xdr:to>
      <xdr:col>36</xdr:col>
      <xdr:colOff>165100</xdr:colOff>
      <xdr:row>107</xdr:row>
      <xdr:rowOff>78014</xdr:rowOff>
    </xdr:to>
    <xdr:sp macro="" textlink="">
      <xdr:nvSpPr>
        <xdr:cNvPr id="375" name="フローチャート: 判断 374">
          <a:extLst>
            <a:ext uri="{FF2B5EF4-FFF2-40B4-BE49-F238E27FC236}">
              <a16:creationId xmlns:a16="http://schemas.microsoft.com/office/drawing/2014/main" id="{01A92D7A-57FF-4ECD-B6A5-28B42C693C62}"/>
            </a:ext>
          </a:extLst>
        </xdr:cNvPr>
        <xdr:cNvSpPr/>
      </xdr:nvSpPr>
      <xdr:spPr>
        <a:xfrm>
          <a:off x="6921500" y="1832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D256997F-35B1-4003-ADA5-5753132356E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405910E7-3FE2-4CEE-952A-CD333B0B7E7A}"/>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39FDA5C5-A4C6-440C-8BC7-98ADE575265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34C3AED4-F104-41A2-9D76-77734F0E6BCF}"/>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A1B78484-6BAB-4826-947E-0C28925F0F35}"/>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89081</xdr:rowOff>
    </xdr:from>
    <xdr:to>
      <xdr:col>55</xdr:col>
      <xdr:colOff>50800</xdr:colOff>
      <xdr:row>108</xdr:row>
      <xdr:rowOff>19231</xdr:rowOff>
    </xdr:to>
    <xdr:sp macro="" textlink="">
      <xdr:nvSpPr>
        <xdr:cNvPr id="381" name="楕円 380">
          <a:extLst>
            <a:ext uri="{FF2B5EF4-FFF2-40B4-BE49-F238E27FC236}">
              <a16:creationId xmlns:a16="http://schemas.microsoft.com/office/drawing/2014/main" id="{400897CF-2249-49F3-B987-05F4D8538551}"/>
            </a:ext>
          </a:extLst>
        </xdr:cNvPr>
        <xdr:cNvSpPr/>
      </xdr:nvSpPr>
      <xdr:spPr>
        <a:xfrm>
          <a:off x="104267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67508</xdr:rowOff>
    </xdr:from>
    <xdr:ext cx="469744" cy="259045"/>
    <xdr:sp macro="" textlink="">
      <xdr:nvSpPr>
        <xdr:cNvPr id="382" name="【市民会館】&#10;一人当たり面積該当値テキスト">
          <a:extLst>
            <a:ext uri="{FF2B5EF4-FFF2-40B4-BE49-F238E27FC236}">
              <a16:creationId xmlns:a16="http://schemas.microsoft.com/office/drawing/2014/main" id="{D28DA895-F382-4FA4-A7F7-D0DA3A1FFA25}"/>
            </a:ext>
          </a:extLst>
        </xdr:cNvPr>
        <xdr:cNvSpPr txBox="1"/>
      </xdr:nvSpPr>
      <xdr:spPr>
        <a:xfrm>
          <a:off x="10515600"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93980</xdr:rowOff>
    </xdr:from>
    <xdr:to>
      <xdr:col>50</xdr:col>
      <xdr:colOff>165100</xdr:colOff>
      <xdr:row>108</xdr:row>
      <xdr:rowOff>24130</xdr:rowOff>
    </xdr:to>
    <xdr:sp macro="" textlink="">
      <xdr:nvSpPr>
        <xdr:cNvPr id="383" name="楕円 382">
          <a:extLst>
            <a:ext uri="{FF2B5EF4-FFF2-40B4-BE49-F238E27FC236}">
              <a16:creationId xmlns:a16="http://schemas.microsoft.com/office/drawing/2014/main" id="{90D85551-B970-47F1-A71B-B6E508A09A42}"/>
            </a:ext>
          </a:extLst>
        </xdr:cNvPr>
        <xdr:cNvSpPr/>
      </xdr:nvSpPr>
      <xdr:spPr>
        <a:xfrm>
          <a:off x="9588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139881</xdr:rowOff>
    </xdr:from>
    <xdr:to>
      <xdr:col>55</xdr:col>
      <xdr:colOff>0</xdr:colOff>
      <xdr:row>107</xdr:row>
      <xdr:rowOff>144780</xdr:rowOff>
    </xdr:to>
    <xdr:cxnSp macro="">
      <xdr:nvCxnSpPr>
        <xdr:cNvPr id="384" name="直線コネクタ 383">
          <a:extLst>
            <a:ext uri="{FF2B5EF4-FFF2-40B4-BE49-F238E27FC236}">
              <a16:creationId xmlns:a16="http://schemas.microsoft.com/office/drawing/2014/main" id="{BBC812F7-E9A7-43B9-99CD-93194F00653A}"/>
            </a:ext>
          </a:extLst>
        </xdr:cNvPr>
        <xdr:cNvCxnSpPr/>
      </xdr:nvCxnSpPr>
      <xdr:spPr>
        <a:xfrm flipV="1">
          <a:off x="9639300" y="1848503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95613</xdr:rowOff>
    </xdr:from>
    <xdr:to>
      <xdr:col>46</xdr:col>
      <xdr:colOff>38100</xdr:colOff>
      <xdr:row>108</xdr:row>
      <xdr:rowOff>25763</xdr:rowOff>
    </xdr:to>
    <xdr:sp macro="" textlink="">
      <xdr:nvSpPr>
        <xdr:cNvPr id="385" name="楕円 384">
          <a:extLst>
            <a:ext uri="{FF2B5EF4-FFF2-40B4-BE49-F238E27FC236}">
              <a16:creationId xmlns:a16="http://schemas.microsoft.com/office/drawing/2014/main" id="{09E15B9E-E646-4F79-88C9-FE42AFC4BA9B}"/>
            </a:ext>
          </a:extLst>
        </xdr:cNvPr>
        <xdr:cNvSpPr/>
      </xdr:nvSpPr>
      <xdr:spPr>
        <a:xfrm>
          <a:off x="8699500" y="1844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144780</xdr:rowOff>
    </xdr:from>
    <xdr:to>
      <xdr:col>50</xdr:col>
      <xdr:colOff>114300</xdr:colOff>
      <xdr:row>107</xdr:row>
      <xdr:rowOff>146413</xdr:rowOff>
    </xdr:to>
    <xdr:cxnSp macro="">
      <xdr:nvCxnSpPr>
        <xdr:cNvPr id="386" name="直線コネクタ 385">
          <a:extLst>
            <a:ext uri="{FF2B5EF4-FFF2-40B4-BE49-F238E27FC236}">
              <a16:creationId xmlns:a16="http://schemas.microsoft.com/office/drawing/2014/main" id="{B0F6CEF2-A490-4278-8F8D-40819C369776}"/>
            </a:ext>
          </a:extLst>
        </xdr:cNvPr>
        <xdr:cNvCxnSpPr/>
      </xdr:nvCxnSpPr>
      <xdr:spPr>
        <a:xfrm flipV="1">
          <a:off x="8750300" y="1848993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89081</xdr:rowOff>
    </xdr:from>
    <xdr:to>
      <xdr:col>41</xdr:col>
      <xdr:colOff>101600</xdr:colOff>
      <xdr:row>108</xdr:row>
      <xdr:rowOff>19231</xdr:rowOff>
    </xdr:to>
    <xdr:sp macro="" textlink="">
      <xdr:nvSpPr>
        <xdr:cNvPr id="387" name="楕円 386">
          <a:extLst>
            <a:ext uri="{FF2B5EF4-FFF2-40B4-BE49-F238E27FC236}">
              <a16:creationId xmlns:a16="http://schemas.microsoft.com/office/drawing/2014/main" id="{4E851CF4-3309-4E0B-B26E-526C1A863A13}"/>
            </a:ext>
          </a:extLst>
        </xdr:cNvPr>
        <xdr:cNvSpPr/>
      </xdr:nvSpPr>
      <xdr:spPr>
        <a:xfrm>
          <a:off x="7810500" y="1843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139881</xdr:rowOff>
    </xdr:from>
    <xdr:to>
      <xdr:col>45</xdr:col>
      <xdr:colOff>177800</xdr:colOff>
      <xdr:row>107</xdr:row>
      <xdr:rowOff>146413</xdr:rowOff>
    </xdr:to>
    <xdr:cxnSp macro="">
      <xdr:nvCxnSpPr>
        <xdr:cNvPr id="388" name="直線コネクタ 387">
          <a:extLst>
            <a:ext uri="{FF2B5EF4-FFF2-40B4-BE49-F238E27FC236}">
              <a16:creationId xmlns:a16="http://schemas.microsoft.com/office/drawing/2014/main" id="{07D7B21C-A1B4-4758-BD0B-2192447AFEC5}"/>
            </a:ext>
          </a:extLst>
        </xdr:cNvPr>
        <xdr:cNvCxnSpPr/>
      </xdr:nvCxnSpPr>
      <xdr:spPr>
        <a:xfrm>
          <a:off x="7861300" y="184850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93980</xdr:rowOff>
    </xdr:from>
    <xdr:to>
      <xdr:col>36</xdr:col>
      <xdr:colOff>165100</xdr:colOff>
      <xdr:row>108</xdr:row>
      <xdr:rowOff>24130</xdr:rowOff>
    </xdr:to>
    <xdr:sp macro="" textlink="">
      <xdr:nvSpPr>
        <xdr:cNvPr id="389" name="楕円 388">
          <a:extLst>
            <a:ext uri="{FF2B5EF4-FFF2-40B4-BE49-F238E27FC236}">
              <a16:creationId xmlns:a16="http://schemas.microsoft.com/office/drawing/2014/main" id="{C6135DB5-4617-429D-8825-DB36AC86F2D8}"/>
            </a:ext>
          </a:extLst>
        </xdr:cNvPr>
        <xdr:cNvSpPr/>
      </xdr:nvSpPr>
      <xdr:spPr>
        <a:xfrm>
          <a:off x="6921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139881</xdr:rowOff>
    </xdr:from>
    <xdr:to>
      <xdr:col>41</xdr:col>
      <xdr:colOff>50800</xdr:colOff>
      <xdr:row>107</xdr:row>
      <xdr:rowOff>144780</xdr:rowOff>
    </xdr:to>
    <xdr:cxnSp macro="">
      <xdr:nvCxnSpPr>
        <xdr:cNvPr id="390" name="直線コネクタ 389">
          <a:extLst>
            <a:ext uri="{FF2B5EF4-FFF2-40B4-BE49-F238E27FC236}">
              <a16:creationId xmlns:a16="http://schemas.microsoft.com/office/drawing/2014/main" id="{BB3E3E61-B4AE-49BD-8C44-6B58097E70F8}"/>
            </a:ext>
          </a:extLst>
        </xdr:cNvPr>
        <xdr:cNvCxnSpPr/>
      </xdr:nvCxnSpPr>
      <xdr:spPr>
        <a:xfrm flipV="1">
          <a:off x="6972300" y="18485031"/>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104339</xdr:rowOff>
    </xdr:from>
    <xdr:ext cx="469744" cy="259045"/>
    <xdr:sp macro="" textlink="">
      <xdr:nvSpPr>
        <xdr:cNvPr id="391" name="n_1aveValue【市民会館】&#10;一人当たり面積">
          <a:extLst>
            <a:ext uri="{FF2B5EF4-FFF2-40B4-BE49-F238E27FC236}">
              <a16:creationId xmlns:a16="http://schemas.microsoft.com/office/drawing/2014/main" id="{E0644F0F-2C04-41ED-AC29-8952D06145B5}"/>
            </a:ext>
          </a:extLst>
        </xdr:cNvPr>
        <xdr:cNvSpPr txBox="1"/>
      </xdr:nvSpPr>
      <xdr:spPr>
        <a:xfrm>
          <a:off x="93917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125565</xdr:rowOff>
    </xdr:from>
    <xdr:ext cx="469744" cy="259045"/>
    <xdr:sp macro="" textlink="">
      <xdr:nvSpPr>
        <xdr:cNvPr id="392" name="n_2aveValue【市民会館】&#10;一人当たり面積">
          <a:extLst>
            <a:ext uri="{FF2B5EF4-FFF2-40B4-BE49-F238E27FC236}">
              <a16:creationId xmlns:a16="http://schemas.microsoft.com/office/drawing/2014/main" id="{425211C1-A8A0-4D9E-88A7-68829877C88B}"/>
            </a:ext>
          </a:extLst>
        </xdr:cNvPr>
        <xdr:cNvSpPr txBox="1"/>
      </xdr:nvSpPr>
      <xdr:spPr>
        <a:xfrm>
          <a:off x="8515427" y="18127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115769</xdr:rowOff>
    </xdr:from>
    <xdr:ext cx="469744" cy="259045"/>
    <xdr:sp macro="" textlink="">
      <xdr:nvSpPr>
        <xdr:cNvPr id="393" name="n_3aveValue【市民会館】&#10;一人当たり面積">
          <a:extLst>
            <a:ext uri="{FF2B5EF4-FFF2-40B4-BE49-F238E27FC236}">
              <a16:creationId xmlns:a16="http://schemas.microsoft.com/office/drawing/2014/main" id="{69C38B18-23F1-456A-81B9-35B5E93F109E}"/>
            </a:ext>
          </a:extLst>
        </xdr:cNvPr>
        <xdr:cNvSpPr txBox="1"/>
      </xdr:nvSpPr>
      <xdr:spPr>
        <a:xfrm>
          <a:off x="7626427" y="1811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94541</xdr:rowOff>
    </xdr:from>
    <xdr:ext cx="469744" cy="259045"/>
    <xdr:sp macro="" textlink="">
      <xdr:nvSpPr>
        <xdr:cNvPr id="394" name="n_4aveValue【市民会館】&#10;一人当たり面積">
          <a:extLst>
            <a:ext uri="{FF2B5EF4-FFF2-40B4-BE49-F238E27FC236}">
              <a16:creationId xmlns:a16="http://schemas.microsoft.com/office/drawing/2014/main" id="{81F5EA0A-F18A-47B6-BF1E-4CC6E6EBED09}"/>
            </a:ext>
          </a:extLst>
        </xdr:cNvPr>
        <xdr:cNvSpPr txBox="1"/>
      </xdr:nvSpPr>
      <xdr:spPr>
        <a:xfrm>
          <a:off x="6737427" y="1809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15257</xdr:rowOff>
    </xdr:from>
    <xdr:ext cx="469744" cy="259045"/>
    <xdr:sp macro="" textlink="">
      <xdr:nvSpPr>
        <xdr:cNvPr id="395" name="n_1mainValue【市民会館】&#10;一人当たり面積">
          <a:extLst>
            <a:ext uri="{FF2B5EF4-FFF2-40B4-BE49-F238E27FC236}">
              <a16:creationId xmlns:a16="http://schemas.microsoft.com/office/drawing/2014/main" id="{76F575E2-6BC4-4EA3-8673-F2C048C0B1A7}"/>
            </a:ext>
          </a:extLst>
        </xdr:cNvPr>
        <xdr:cNvSpPr txBox="1"/>
      </xdr:nvSpPr>
      <xdr:spPr>
        <a:xfrm>
          <a:off x="9391727"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16890</xdr:rowOff>
    </xdr:from>
    <xdr:ext cx="469744" cy="259045"/>
    <xdr:sp macro="" textlink="">
      <xdr:nvSpPr>
        <xdr:cNvPr id="396" name="n_2mainValue【市民会館】&#10;一人当たり面積">
          <a:extLst>
            <a:ext uri="{FF2B5EF4-FFF2-40B4-BE49-F238E27FC236}">
              <a16:creationId xmlns:a16="http://schemas.microsoft.com/office/drawing/2014/main" id="{5FD1B484-4BD3-444C-9CBE-0F37233DEDF7}"/>
            </a:ext>
          </a:extLst>
        </xdr:cNvPr>
        <xdr:cNvSpPr txBox="1"/>
      </xdr:nvSpPr>
      <xdr:spPr>
        <a:xfrm>
          <a:off x="8515427" y="185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10358</xdr:rowOff>
    </xdr:from>
    <xdr:ext cx="469744" cy="259045"/>
    <xdr:sp macro="" textlink="">
      <xdr:nvSpPr>
        <xdr:cNvPr id="397" name="n_3mainValue【市民会館】&#10;一人当たり面積">
          <a:extLst>
            <a:ext uri="{FF2B5EF4-FFF2-40B4-BE49-F238E27FC236}">
              <a16:creationId xmlns:a16="http://schemas.microsoft.com/office/drawing/2014/main" id="{D4748A0D-5B50-4855-94FA-72042C2A7080}"/>
            </a:ext>
          </a:extLst>
        </xdr:cNvPr>
        <xdr:cNvSpPr txBox="1"/>
      </xdr:nvSpPr>
      <xdr:spPr>
        <a:xfrm>
          <a:off x="7626427" y="1852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15257</xdr:rowOff>
    </xdr:from>
    <xdr:ext cx="469744" cy="259045"/>
    <xdr:sp macro="" textlink="">
      <xdr:nvSpPr>
        <xdr:cNvPr id="398" name="n_4mainValue【市民会館】&#10;一人当たり面積">
          <a:extLst>
            <a:ext uri="{FF2B5EF4-FFF2-40B4-BE49-F238E27FC236}">
              <a16:creationId xmlns:a16="http://schemas.microsoft.com/office/drawing/2014/main" id="{D87166CE-3FB7-4D1B-88E6-084143388CED}"/>
            </a:ext>
          </a:extLst>
        </xdr:cNvPr>
        <xdr:cNvSpPr txBox="1"/>
      </xdr:nvSpPr>
      <xdr:spPr>
        <a:xfrm>
          <a:off x="6737427"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9" name="正方形/長方形 398">
          <a:extLst>
            <a:ext uri="{FF2B5EF4-FFF2-40B4-BE49-F238E27FC236}">
              <a16:creationId xmlns:a16="http://schemas.microsoft.com/office/drawing/2014/main" id="{E8DE5788-527A-4A09-A2EA-242E642650B9}"/>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0" name="正方形/長方形 399">
          <a:extLst>
            <a:ext uri="{FF2B5EF4-FFF2-40B4-BE49-F238E27FC236}">
              <a16:creationId xmlns:a16="http://schemas.microsoft.com/office/drawing/2014/main" id="{3EB919CF-8E9E-4A55-8776-113C3B944883}"/>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1" name="正方形/長方形 400">
          <a:extLst>
            <a:ext uri="{FF2B5EF4-FFF2-40B4-BE49-F238E27FC236}">
              <a16:creationId xmlns:a16="http://schemas.microsoft.com/office/drawing/2014/main" id="{579CE005-CD20-40C3-AA0E-BCE4671F5A8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2" name="正方形/長方形 401">
          <a:extLst>
            <a:ext uri="{FF2B5EF4-FFF2-40B4-BE49-F238E27FC236}">
              <a16:creationId xmlns:a16="http://schemas.microsoft.com/office/drawing/2014/main" id="{8ADFFA3E-E79E-42A3-BB4F-3EB8199440C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3" name="正方形/長方形 402">
          <a:extLst>
            <a:ext uri="{FF2B5EF4-FFF2-40B4-BE49-F238E27FC236}">
              <a16:creationId xmlns:a16="http://schemas.microsoft.com/office/drawing/2014/main" id="{7AF50C1A-3A7C-4FC2-B0AF-A25C5507900A}"/>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4" name="正方形/長方形 403">
          <a:extLst>
            <a:ext uri="{FF2B5EF4-FFF2-40B4-BE49-F238E27FC236}">
              <a16:creationId xmlns:a16="http://schemas.microsoft.com/office/drawing/2014/main" id="{4EE44B77-14E3-424A-B0A9-7E8A4C607F2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5" name="正方形/長方形 404">
          <a:extLst>
            <a:ext uri="{FF2B5EF4-FFF2-40B4-BE49-F238E27FC236}">
              <a16:creationId xmlns:a16="http://schemas.microsoft.com/office/drawing/2014/main" id="{12D2ED5F-62CA-4B5C-9DE8-B042A52C1D09}"/>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6" name="正方形/長方形 405">
          <a:extLst>
            <a:ext uri="{FF2B5EF4-FFF2-40B4-BE49-F238E27FC236}">
              <a16:creationId xmlns:a16="http://schemas.microsoft.com/office/drawing/2014/main" id="{F1289338-00CB-4A81-81E1-46D54C367FC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7" name="テキスト ボックス 406">
          <a:extLst>
            <a:ext uri="{FF2B5EF4-FFF2-40B4-BE49-F238E27FC236}">
              <a16:creationId xmlns:a16="http://schemas.microsoft.com/office/drawing/2014/main" id="{B63BE386-D2F9-4E27-8A5A-C2CD548463C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8" name="直線コネクタ 407">
          <a:extLst>
            <a:ext uri="{FF2B5EF4-FFF2-40B4-BE49-F238E27FC236}">
              <a16:creationId xmlns:a16="http://schemas.microsoft.com/office/drawing/2014/main" id="{97957A86-AA05-4B8F-B3C8-F74458E6227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9" name="テキスト ボックス 408">
          <a:extLst>
            <a:ext uri="{FF2B5EF4-FFF2-40B4-BE49-F238E27FC236}">
              <a16:creationId xmlns:a16="http://schemas.microsoft.com/office/drawing/2014/main" id="{8EE2C6D3-A44C-42DA-82B2-225BBB3C6941}"/>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0" name="直線コネクタ 409">
          <a:extLst>
            <a:ext uri="{FF2B5EF4-FFF2-40B4-BE49-F238E27FC236}">
              <a16:creationId xmlns:a16="http://schemas.microsoft.com/office/drawing/2014/main" id="{6510EFB3-1237-4802-800C-0623B9B7DAE9}"/>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11" name="テキスト ボックス 410">
          <a:extLst>
            <a:ext uri="{FF2B5EF4-FFF2-40B4-BE49-F238E27FC236}">
              <a16:creationId xmlns:a16="http://schemas.microsoft.com/office/drawing/2014/main" id="{A12F98D3-D85A-4865-AD7E-967A1B9C483B}"/>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2" name="直線コネクタ 411">
          <a:extLst>
            <a:ext uri="{FF2B5EF4-FFF2-40B4-BE49-F238E27FC236}">
              <a16:creationId xmlns:a16="http://schemas.microsoft.com/office/drawing/2014/main" id="{4D815C56-7F29-4508-B3F3-ABCB43D0DF37}"/>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3" name="テキスト ボックス 412">
          <a:extLst>
            <a:ext uri="{FF2B5EF4-FFF2-40B4-BE49-F238E27FC236}">
              <a16:creationId xmlns:a16="http://schemas.microsoft.com/office/drawing/2014/main" id="{87849137-3C81-48BB-9089-EAD7193443F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4" name="直線コネクタ 413">
          <a:extLst>
            <a:ext uri="{FF2B5EF4-FFF2-40B4-BE49-F238E27FC236}">
              <a16:creationId xmlns:a16="http://schemas.microsoft.com/office/drawing/2014/main" id="{B2B0E476-A7E3-4F74-B2BF-CF9CFAE0593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5" name="テキスト ボックス 414">
          <a:extLst>
            <a:ext uri="{FF2B5EF4-FFF2-40B4-BE49-F238E27FC236}">
              <a16:creationId xmlns:a16="http://schemas.microsoft.com/office/drawing/2014/main" id="{F3BBEC4B-D5CB-4421-8AFC-7780C6D97CD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6" name="直線コネクタ 415">
          <a:extLst>
            <a:ext uri="{FF2B5EF4-FFF2-40B4-BE49-F238E27FC236}">
              <a16:creationId xmlns:a16="http://schemas.microsoft.com/office/drawing/2014/main" id="{126BF5EF-A4E9-40F6-BA22-53AAC0BD331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7" name="テキスト ボックス 416">
          <a:extLst>
            <a:ext uri="{FF2B5EF4-FFF2-40B4-BE49-F238E27FC236}">
              <a16:creationId xmlns:a16="http://schemas.microsoft.com/office/drawing/2014/main" id="{0BBE8878-61B0-4140-A2C0-85397E19288F}"/>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8" name="直線コネクタ 417">
          <a:extLst>
            <a:ext uri="{FF2B5EF4-FFF2-40B4-BE49-F238E27FC236}">
              <a16:creationId xmlns:a16="http://schemas.microsoft.com/office/drawing/2014/main" id="{4FF8AC72-B8A9-4236-96E2-C18EBA9A23C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9" name="テキスト ボックス 418">
          <a:extLst>
            <a:ext uri="{FF2B5EF4-FFF2-40B4-BE49-F238E27FC236}">
              <a16:creationId xmlns:a16="http://schemas.microsoft.com/office/drawing/2014/main" id="{00024BFF-508E-4CE8-9AB1-CDDF888947B1}"/>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3A2D7739-1CCA-446A-9968-63B310AADBE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21" name="テキスト ボックス 420">
          <a:extLst>
            <a:ext uri="{FF2B5EF4-FFF2-40B4-BE49-F238E27FC236}">
              <a16:creationId xmlns:a16="http://schemas.microsoft.com/office/drawing/2014/main" id="{99C6A7A9-71D6-4EC3-953A-D1A4CDAC56A9}"/>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2" name="【一般廃棄物処理施設】&#10;有形固定資産減価償却率グラフ枠">
          <a:extLst>
            <a:ext uri="{FF2B5EF4-FFF2-40B4-BE49-F238E27FC236}">
              <a16:creationId xmlns:a16="http://schemas.microsoft.com/office/drawing/2014/main" id="{6A4B7CF6-3ADF-45EA-B18B-471303BF0DF3}"/>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169545</xdr:rowOff>
    </xdr:from>
    <xdr:to>
      <xdr:col>85</xdr:col>
      <xdr:colOff>126364</xdr:colOff>
      <xdr:row>42</xdr:row>
      <xdr:rowOff>38100</xdr:rowOff>
    </xdr:to>
    <xdr:cxnSp macro="">
      <xdr:nvCxnSpPr>
        <xdr:cNvPr id="423" name="直線コネクタ 422">
          <a:extLst>
            <a:ext uri="{FF2B5EF4-FFF2-40B4-BE49-F238E27FC236}">
              <a16:creationId xmlns:a16="http://schemas.microsoft.com/office/drawing/2014/main" id="{F74B0A84-5E81-4E76-9FA8-0517CE630BBB}"/>
            </a:ext>
          </a:extLst>
        </xdr:cNvPr>
        <xdr:cNvCxnSpPr/>
      </xdr:nvCxnSpPr>
      <xdr:spPr>
        <a:xfrm flipV="1">
          <a:off x="16318864" y="5655945"/>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4" name="【一般廃棄物処理施設】&#10;有形固定資産減価償却率最小値テキスト">
          <a:extLst>
            <a:ext uri="{FF2B5EF4-FFF2-40B4-BE49-F238E27FC236}">
              <a16:creationId xmlns:a16="http://schemas.microsoft.com/office/drawing/2014/main" id="{A429BD20-4C85-4A74-A4CF-590C82BC384C}"/>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5" name="直線コネクタ 424">
          <a:extLst>
            <a:ext uri="{FF2B5EF4-FFF2-40B4-BE49-F238E27FC236}">
              <a16:creationId xmlns:a16="http://schemas.microsoft.com/office/drawing/2014/main" id="{DC4B7992-0DF4-4F4B-A24C-B27B7F306139}"/>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116222</xdr:rowOff>
    </xdr:from>
    <xdr:ext cx="405111" cy="259045"/>
    <xdr:sp macro="" textlink="">
      <xdr:nvSpPr>
        <xdr:cNvPr id="426" name="【一般廃棄物処理施設】&#10;有形固定資産減価償却率最大値テキスト">
          <a:extLst>
            <a:ext uri="{FF2B5EF4-FFF2-40B4-BE49-F238E27FC236}">
              <a16:creationId xmlns:a16="http://schemas.microsoft.com/office/drawing/2014/main" id="{5D4237B2-A56E-4D9A-92CF-5D371617C9E8}"/>
            </a:ext>
          </a:extLst>
        </xdr:cNvPr>
        <xdr:cNvSpPr txBox="1"/>
      </xdr:nvSpPr>
      <xdr:spPr>
        <a:xfrm>
          <a:off x="16357600" y="5431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169545</xdr:rowOff>
    </xdr:from>
    <xdr:to>
      <xdr:col>86</xdr:col>
      <xdr:colOff>25400</xdr:colOff>
      <xdr:row>32</xdr:row>
      <xdr:rowOff>169545</xdr:rowOff>
    </xdr:to>
    <xdr:cxnSp macro="">
      <xdr:nvCxnSpPr>
        <xdr:cNvPr id="427" name="直線コネクタ 426">
          <a:extLst>
            <a:ext uri="{FF2B5EF4-FFF2-40B4-BE49-F238E27FC236}">
              <a16:creationId xmlns:a16="http://schemas.microsoft.com/office/drawing/2014/main" id="{A2E92CD0-0E6C-4838-BB22-8824A059A064}"/>
            </a:ext>
          </a:extLst>
        </xdr:cNvPr>
        <xdr:cNvCxnSpPr/>
      </xdr:nvCxnSpPr>
      <xdr:spPr>
        <a:xfrm>
          <a:off x="16230600" y="5655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29227</xdr:rowOff>
    </xdr:from>
    <xdr:ext cx="405111" cy="259045"/>
    <xdr:sp macro="" textlink="">
      <xdr:nvSpPr>
        <xdr:cNvPr id="428" name="【一般廃棄物処理施設】&#10;有形固定資産減価償却率平均値テキスト">
          <a:extLst>
            <a:ext uri="{FF2B5EF4-FFF2-40B4-BE49-F238E27FC236}">
              <a16:creationId xmlns:a16="http://schemas.microsoft.com/office/drawing/2014/main" id="{31285C78-2F6A-49F9-80D5-15508F3797AD}"/>
            </a:ext>
          </a:extLst>
        </xdr:cNvPr>
        <xdr:cNvSpPr txBox="1"/>
      </xdr:nvSpPr>
      <xdr:spPr>
        <a:xfrm>
          <a:off x="16357600" y="6372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6350</xdr:rowOff>
    </xdr:from>
    <xdr:to>
      <xdr:col>85</xdr:col>
      <xdr:colOff>177800</xdr:colOff>
      <xdr:row>38</xdr:row>
      <xdr:rowOff>107950</xdr:rowOff>
    </xdr:to>
    <xdr:sp macro="" textlink="">
      <xdr:nvSpPr>
        <xdr:cNvPr id="429" name="フローチャート: 判断 428">
          <a:extLst>
            <a:ext uri="{FF2B5EF4-FFF2-40B4-BE49-F238E27FC236}">
              <a16:creationId xmlns:a16="http://schemas.microsoft.com/office/drawing/2014/main" id="{F5F99853-87C8-4265-9EC6-9AEA72B56796}"/>
            </a:ext>
          </a:extLst>
        </xdr:cNvPr>
        <xdr:cNvSpPr/>
      </xdr:nvSpPr>
      <xdr:spPr>
        <a:xfrm>
          <a:off x="16268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29210</xdr:rowOff>
    </xdr:from>
    <xdr:to>
      <xdr:col>81</xdr:col>
      <xdr:colOff>101600</xdr:colOff>
      <xdr:row>38</xdr:row>
      <xdr:rowOff>130810</xdr:rowOff>
    </xdr:to>
    <xdr:sp macro="" textlink="">
      <xdr:nvSpPr>
        <xdr:cNvPr id="430" name="フローチャート: 判断 429">
          <a:extLst>
            <a:ext uri="{FF2B5EF4-FFF2-40B4-BE49-F238E27FC236}">
              <a16:creationId xmlns:a16="http://schemas.microsoft.com/office/drawing/2014/main" id="{022FBB34-E85E-48CC-9295-55E708A5955D}"/>
            </a:ext>
          </a:extLst>
        </xdr:cNvPr>
        <xdr:cNvSpPr/>
      </xdr:nvSpPr>
      <xdr:spPr>
        <a:xfrm>
          <a:off x="15430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143510</xdr:rowOff>
    </xdr:from>
    <xdr:to>
      <xdr:col>76</xdr:col>
      <xdr:colOff>165100</xdr:colOff>
      <xdr:row>38</xdr:row>
      <xdr:rowOff>73660</xdr:rowOff>
    </xdr:to>
    <xdr:sp macro="" textlink="">
      <xdr:nvSpPr>
        <xdr:cNvPr id="431" name="フローチャート: 判断 430">
          <a:extLst>
            <a:ext uri="{FF2B5EF4-FFF2-40B4-BE49-F238E27FC236}">
              <a16:creationId xmlns:a16="http://schemas.microsoft.com/office/drawing/2014/main" id="{76E323C8-D4F3-4162-B295-2832E94135CF}"/>
            </a:ext>
          </a:extLst>
        </xdr:cNvPr>
        <xdr:cNvSpPr/>
      </xdr:nvSpPr>
      <xdr:spPr>
        <a:xfrm>
          <a:off x="14541500" y="64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33020</xdr:rowOff>
    </xdr:from>
    <xdr:to>
      <xdr:col>72</xdr:col>
      <xdr:colOff>38100</xdr:colOff>
      <xdr:row>37</xdr:row>
      <xdr:rowOff>134620</xdr:rowOff>
    </xdr:to>
    <xdr:sp macro="" textlink="">
      <xdr:nvSpPr>
        <xdr:cNvPr id="432" name="フローチャート: 判断 431">
          <a:extLst>
            <a:ext uri="{FF2B5EF4-FFF2-40B4-BE49-F238E27FC236}">
              <a16:creationId xmlns:a16="http://schemas.microsoft.com/office/drawing/2014/main" id="{F0097219-0704-44B2-ADEE-44263FEA1C43}"/>
            </a:ext>
          </a:extLst>
        </xdr:cNvPr>
        <xdr:cNvSpPr/>
      </xdr:nvSpPr>
      <xdr:spPr>
        <a:xfrm>
          <a:off x="13652500" y="637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10160</xdr:rowOff>
    </xdr:from>
    <xdr:to>
      <xdr:col>67</xdr:col>
      <xdr:colOff>101600</xdr:colOff>
      <xdr:row>37</xdr:row>
      <xdr:rowOff>111760</xdr:rowOff>
    </xdr:to>
    <xdr:sp macro="" textlink="">
      <xdr:nvSpPr>
        <xdr:cNvPr id="433" name="フローチャート: 判断 432">
          <a:extLst>
            <a:ext uri="{FF2B5EF4-FFF2-40B4-BE49-F238E27FC236}">
              <a16:creationId xmlns:a16="http://schemas.microsoft.com/office/drawing/2014/main" id="{53B5066D-BEE1-4849-8D11-7DE9366EB8CC}"/>
            </a:ext>
          </a:extLst>
        </xdr:cNvPr>
        <xdr:cNvSpPr/>
      </xdr:nvSpPr>
      <xdr:spPr>
        <a:xfrm>
          <a:off x="12763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716C3CF-A189-49D2-B07A-639391DB791F}"/>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5050C64F-C5B9-4AB0-9046-FD1CA038201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E6993FC6-3C0C-47DC-A7D7-05483B716AC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E71350EA-FD33-4F9E-A258-06CC77D456F9}"/>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8" name="テキスト ボックス 437">
          <a:extLst>
            <a:ext uri="{FF2B5EF4-FFF2-40B4-BE49-F238E27FC236}">
              <a16:creationId xmlns:a16="http://schemas.microsoft.com/office/drawing/2014/main" id="{21FD4FEB-4425-4E54-8B98-CB50D5A2B0A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132080</xdr:rowOff>
    </xdr:from>
    <xdr:to>
      <xdr:col>85</xdr:col>
      <xdr:colOff>177800</xdr:colOff>
      <xdr:row>39</xdr:row>
      <xdr:rowOff>62230</xdr:rowOff>
    </xdr:to>
    <xdr:sp macro="" textlink="">
      <xdr:nvSpPr>
        <xdr:cNvPr id="439" name="楕円 438">
          <a:extLst>
            <a:ext uri="{FF2B5EF4-FFF2-40B4-BE49-F238E27FC236}">
              <a16:creationId xmlns:a16="http://schemas.microsoft.com/office/drawing/2014/main" id="{7BB80AFA-3C0D-460A-BE47-2462897CBA0B}"/>
            </a:ext>
          </a:extLst>
        </xdr:cNvPr>
        <xdr:cNvSpPr/>
      </xdr:nvSpPr>
      <xdr:spPr>
        <a:xfrm>
          <a:off x="162687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110507</xdr:rowOff>
    </xdr:from>
    <xdr:ext cx="405111" cy="259045"/>
    <xdr:sp macro="" textlink="">
      <xdr:nvSpPr>
        <xdr:cNvPr id="440" name="【一般廃棄物処理施設】&#10;有形固定資産減価償却率該当値テキスト">
          <a:extLst>
            <a:ext uri="{FF2B5EF4-FFF2-40B4-BE49-F238E27FC236}">
              <a16:creationId xmlns:a16="http://schemas.microsoft.com/office/drawing/2014/main" id="{B9CD9A81-CA3A-4C21-B2D2-FF24C2A9E220}"/>
            </a:ext>
          </a:extLst>
        </xdr:cNvPr>
        <xdr:cNvSpPr txBox="1"/>
      </xdr:nvSpPr>
      <xdr:spPr>
        <a:xfrm>
          <a:off x="16357600" y="662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93980</xdr:rowOff>
    </xdr:from>
    <xdr:to>
      <xdr:col>81</xdr:col>
      <xdr:colOff>101600</xdr:colOff>
      <xdr:row>39</xdr:row>
      <xdr:rowOff>24130</xdr:rowOff>
    </xdr:to>
    <xdr:sp macro="" textlink="">
      <xdr:nvSpPr>
        <xdr:cNvPr id="441" name="楕円 440">
          <a:extLst>
            <a:ext uri="{FF2B5EF4-FFF2-40B4-BE49-F238E27FC236}">
              <a16:creationId xmlns:a16="http://schemas.microsoft.com/office/drawing/2014/main" id="{CC90D269-93C1-476A-987D-03EF5882C152}"/>
            </a:ext>
          </a:extLst>
        </xdr:cNvPr>
        <xdr:cNvSpPr/>
      </xdr:nvSpPr>
      <xdr:spPr>
        <a:xfrm>
          <a:off x="15430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144780</xdr:rowOff>
    </xdr:from>
    <xdr:to>
      <xdr:col>85</xdr:col>
      <xdr:colOff>127000</xdr:colOff>
      <xdr:row>39</xdr:row>
      <xdr:rowOff>11430</xdr:rowOff>
    </xdr:to>
    <xdr:cxnSp macro="">
      <xdr:nvCxnSpPr>
        <xdr:cNvPr id="442" name="直線コネクタ 441">
          <a:extLst>
            <a:ext uri="{FF2B5EF4-FFF2-40B4-BE49-F238E27FC236}">
              <a16:creationId xmlns:a16="http://schemas.microsoft.com/office/drawing/2014/main" id="{F8316110-9A60-4D44-9B52-1EACE20D03EC}"/>
            </a:ext>
          </a:extLst>
        </xdr:cNvPr>
        <xdr:cNvCxnSpPr/>
      </xdr:nvCxnSpPr>
      <xdr:spPr>
        <a:xfrm>
          <a:off x="15481300" y="665988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52070</xdr:rowOff>
    </xdr:from>
    <xdr:to>
      <xdr:col>76</xdr:col>
      <xdr:colOff>165100</xdr:colOff>
      <xdr:row>38</xdr:row>
      <xdr:rowOff>153670</xdr:rowOff>
    </xdr:to>
    <xdr:sp macro="" textlink="">
      <xdr:nvSpPr>
        <xdr:cNvPr id="443" name="楕円 442">
          <a:extLst>
            <a:ext uri="{FF2B5EF4-FFF2-40B4-BE49-F238E27FC236}">
              <a16:creationId xmlns:a16="http://schemas.microsoft.com/office/drawing/2014/main" id="{23A96023-8982-4DA7-8B16-807B412E44A9}"/>
            </a:ext>
          </a:extLst>
        </xdr:cNvPr>
        <xdr:cNvSpPr/>
      </xdr:nvSpPr>
      <xdr:spPr>
        <a:xfrm>
          <a:off x="14541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102870</xdr:rowOff>
    </xdr:from>
    <xdr:to>
      <xdr:col>81</xdr:col>
      <xdr:colOff>50800</xdr:colOff>
      <xdr:row>38</xdr:row>
      <xdr:rowOff>144780</xdr:rowOff>
    </xdr:to>
    <xdr:cxnSp macro="">
      <xdr:nvCxnSpPr>
        <xdr:cNvPr id="444" name="直線コネクタ 443">
          <a:extLst>
            <a:ext uri="{FF2B5EF4-FFF2-40B4-BE49-F238E27FC236}">
              <a16:creationId xmlns:a16="http://schemas.microsoft.com/office/drawing/2014/main" id="{7DB8D505-7D77-46E6-A206-CD3F41939B16}"/>
            </a:ext>
          </a:extLst>
        </xdr:cNvPr>
        <xdr:cNvCxnSpPr/>
      </xdr:nvCxnSpPr>
      <xdr:spPr>
        <a:xfrm>
          <a:off x="14592300" y="66179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10160</xdr:rowOff>
    </xdr:from>
    <xdr:to>
      <xdr:col>72</xdr:col>
      <xdr:colOff>38100</xdr:colOff>
      <xdr:row>38</xdr:row>
      <xdr:rowOff>111760</xdr:rowOff>
    </xdr:to>
    <xdr:sp macro="" textlink="">
      <xdr:nvSpPr>
        <xdr:cNvPr id="445" name="楕円 444">
          <a:extLst>
            <a:ext uri="{FF2B5EF4-FFF2-40B4-BE49-F238E27FC236}">
              <a16:creationId xmlns:a16="http://schemas.microsoft.com/office/drawing/2014/main" id="{A37B821C-783C-4B4F-9D91-D0F6D228F265}"/>
            </a:ext>
          </a:extLst>
        </xdr:cNvPr>
        <xdr:cNvSpPr/>
      </xdr:nvSpPr>
      <xdr:spPr>
        <a:xfrm>
          <a:off x="13652500" y="652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60960</xdr:rowOff>
    </xdr:from>
    <xdr:to>
      <xdr:col>76</xdr:col>
      <xdr:colOff>114300</xdr:colOff>
      <xdr:row>38</xdr:row>
      <xdr:rowOff>102870</xdr:rowOff>
    </xdr:to>
    <xdr:cxnSp macro="">
      <xdr:nvCxnSpPr>
        <xdr:cNvPr id="446" name="直線コネクタ 445">
          <a:extLst>
            <a:ext uri="{FF2B5EF4-FFF2-40B4-BE49-F238E27FC236}">
              <a16:creationId xmlns:a16="http://schemas.microsoft.com/office/drawing/2014/main" id="{44D7D2D3-330A-46E1-80DA-7F2D21142725}"/>
            </a:ext>
          </a:extLst>
        </xdr:cNvPr>
        <xdr:cNvCxnSpPr/>
      </xdr:nvCxnSpPr>
      <xdr:spPr>
        <a:xfrm>
          <a:off x="13703300" y="657606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139700</xdr:rowOff>
    </xdr:from>
    <xdr:to>
      <xdr:col>67</xdr:col>
      <xdr:colOff>101600</xdr:colOff>
      <xdr:row>38</xdr:row>
      <xdr:rowOff>69850</xdr:rowOff>
    </xdr:to>
    <xdr:sp macro="" textlink="">
      <xdr:nvSpPr>
        <xdr:cNvPr id="447" name="楕円 446">
          <a:extLst>
            <a:ext uri="{FF2B5EF4-FFF2-40B4-BE49-F238E27FC236}">
              <a16:creationId xmlns:a16="http://schemas.microsoft.com/office/drawing/2014/main" id="{8F1B71F7-4E4E-44B2-944F-6D217EF7DF6C}"/>
            </a:ext>
          </a:extLst>
        </xdr:cNvPr>
        <xdr:cNvSpPr/>
      </xdr:nvSpPr>
      <xdr:spPr>
        <a:xfrm>
          <a:off x="12763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19050</xdr:rowOff>
    </xdr:from>
    <xdr:to>
      <xdr:col>71</xdr:col>
      <xdr:colOff>177800</xdr:colOff>
      <xdr:row>38</xdr:row>
      <xdr:rowOff>60960</xdr:rowOff>
    </xdr:to>
    <xdr:cxnSp macro="">
      <xdr:nvCxnSpPr>
        <xdr:cNvPr id="448" name="直線コネクタ 447">
          <a:extLst>
            <a:ext uri="{FF2B5EF4-FFF2-40B4-BE49-F238E27FC236}">
              <a16:creationId xmlns:a16="http://schemas.microsoft.com/office/drawing/2014/main" id="{3ABF946E-A68D-40A6-9840-22D3739EB710}"/>
            </a:ext>
          </a:extLst>
        </xdr:cNvPr>
        <xdr:cNvCxnSpPr/>
      </xdr:nvCxnSpPr>
      <xdr:spPr>
        <a:xfrm>
          <a:off x="12814300" y="65341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147337</xdr:rowOff>
    </xdr:from>
    <xdr:ext cx="405111" cy="259045"/>
    <xdr:sp macro="" textlink="">
      <xdr:nvSpPr>
        <xdr:cNvPr id="449" name="n_1aveValue【一般廃棄物処理施設】&#10;有形固定資産減価償却率">
          <a:extLst>
            <a:ext uri="{FF2B5EF4-FFF2-40B4-BE49-F238E27FC236}">
              <a16:creationId xmlns:a16="http://schemas.microsoft.com/office/drawing/2014/main" id="{41782CFD-38BB-4C0F-AAB7-47F941B400F5}"/>
            </a:ext>
          </a:extLst>
        </xdr:cNvPr>
        <xdr:cNvSpPr txBox="1"/>
      </xdr:nvSpPr>
      <xdr:spPr>
        <a:xfrm>
          <a:off x="15266044" y="631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90187</xdr:rowOff>
    </xdr:from>
    <xdr:ext cx="405111" cy="259045"/>
    <xdr:sp macro="" textlink="">
      <xdr:nvSpPr>
        <xdr:cNvPr id="450" name="n_2aveValue【一般廃棄物処理施設】&#10;有形固定資産減価償却率">
          <a:extLst>
            <a:ext uri="{FF2B5EF4-FFF2-40B4-BE49-F238E27FC236}">
              <a16:creationId xmlns:a16="http://schemas.microsoft.com/office/drawing/2014/main" id="{B2A64A43-4DFA-448F-B0F5-2D7E1EB9BEE1}"/>
            </a:ext>
          </a:extLst>
        </xdr:cNvPr>
        <xdr:cNvSpPr txBox="1"/>
      </xdr:nvSpPr>
      <xdr:spPr>
        <a:xfrm>
          <a:off x="143897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151147</xdr:rowOff>
    </xdr:from>
    <xdr:ext cx="405111" cy="259045"/>
    <xdr:sp macro="" textlink="">
      <xdr:nvSpPr>
        <xdr:cNvPr id="451" name="n_3aveValue【一般廃棄物処理施設】&#10;有形固定資産減価償却率">
          <a:extLst>
            <a:ext uri="{FF2B5EF4-FFF2-40B4-BE49-F238E27FC236}">
              <a16:creationId xmlns:a16="http://schemas.microsoft.com/office/drawing/2014/main" id="{AF05006B-9EDA-40AA-BAF4-440E12CD447E}"/>
            </a:ext>
          </a:extLst>
        </xdr:cNvPr>
        <xdr:cNvSpPr txBox="1"/>
      </xdr:nvSpPr>
      <xdr:spPr>
        <a:xfrm>
          <a:off x="13500744" y="615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128287</xdr:rowOff>
    </xdr:from>
    <xdr:ext cx="405111" cy="259045"/>
    <xdr:sp macro="" textlink="">
      <xdr:nvSpPr>
        <xdr:cNvPr id="452" name="n_4aveValue【一般廃棄物処理施設】&#10;有形固定資産減価償却率">
          <a:extLst>
            <a:ext uri="{FF2B5EF4-FFF2-40B4-BE49-F238E27FC236}">
              <a16:creationId xmlns:a16="http://schemas.microsoft.com/office/drawing/2014/main" id="{5C6C5EB6-1B49-4677-8F90-DA032B1A40A5}"/>
            </a:ext>
          </a:extLst>
        </xdr:cNvPr>
        <xdr:cNvSpPr txBox="1"/>
      </xdr:nvSpPr>
      <xdr:spPr>
        <a:xfrm>
          <a:off x="12611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15257</xdr:rowOff>
    </xdr:from>
    <xdr:ext cx="405111" cy="259045"/>
    <xdr:sp macro="" textlink="">
      <xdr:nvSpPr>
        <xdr:cNvPr id="453" name="n_1mainValue【一般廃棄物処理施設】&#10;有形固定資産減価償却率">
          <a:extLst>
            <a:ext uri="{FF2B5EF4-FFF2-40B4-BE49-F238E27FC236}">
              <a16:creationId xmlns:a16="http://schemas.microsoft.com/office/drawing/2014/main" id="{5708EA8E-E6E4-4CCF-8DED-A95B420E518E}"/>
            </a:ext>
          </a:extLst>
        </xdr:cNvPr>
        <xdr:cNvSpPr txBox="1"/>
      </xdr:nvSpPr>
      <xdr:spPr>
        <a:xfrm>
          <a:off x="15266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144797</xdr:rowOff>
    </xdr:from>
    <xdr:ext cx="405111" cy="259045"/>
    <xdr:sp macro="" textlink="">
      <xdr:nvSpPr>
        <xdr:cNvPr id="454" name="n_2mainValue【一般廃棄物処理施設】&#10;有形固定資産減価償却率">
          <a:extLst>
            <a:ext uri="{FF2B5EF4-FFF2-40B4-BE49-F238E27FC236}">
              <a16:creationId xmlns:a16="http://schemas.microsoft.com/office/drawing/2014/main" id="{F1351C66-E8E6-4C40-A38B-3629202E5E6C}"/>
            </a:ext>
          </a:extLst>
        </xdr:cNvPr>
        <xdr:cNvSpPr txBox="1"/>
      </xdr:nvSpPr>
      <xdr:spPr>
        <a:xfrm>
          <a:off x="14389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102887</xdr:rowOff>
    </xdr:from>
    <xdr:ext cx="405111" cy="259045"/>
    <xdr:sp macro="" textlink="">
      <xdr:nvSpPr>
        <xdr:cNvPr id="455" name="n_3mainValue【一般廃棄物処理施設】&#10;有形固定資産減価償却率">
          <a:extLst>
            <a:ext uri="{FF2B5EF4-FFF2-40B4-BE49-F238E27FC236}">
              <a16:creationId xmlns:a16="http://schemas.microsoft.com/office/drawing/2014/main" id="{6CCA82FD-DDA8-413D-AA94-EB97D993ED51}"/>
            </a:ext>
          </a:extLst>
        </xdr:cNvPr>
        <xdr:cNvSpPr txBox="1"/>
      </xdr:nvSpPr>
      <xdr:spPr>
        <a:xfrm>
          <a:off x="135007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60977</xdr:rowOff>
    </xdr:from>
    <xdr:ext cx="405111" cy="259045"/>
    <xdr:sp macro="" textlink="">
      <xdr:nvSpPr>
        <xdr:cNvPr id="456" name="n_4mainValue【一般廃棄物処理施設】&#10;有形固定資産減価償却率">
          <a:extLst>
            <a:ext uri="{FF2B5EF4-FFF2-40B4-BE49-F238E27FC236}">
              <a16:creationId xmlns:a16="http://schemas.microsoft.com/office/drawing/2014/main" id="{0903515C-F471-4A6B-9F50-ABF31CCFB432}"/>
            </a:ext>
          </a:extLst>
        </xdr:cNvPr>
        <xdr:cNvSpPr txBox="1"/>
      </xdr:nvSpPr>
      <xdr:spPr>
        <a:xfrm>
          <a:off x="12611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7" name="正方形/長方形 456">
          <a:extLst>
            <a:ext uri="{FF2B5EF4-FFF2-40B4-BE49-F238E27FC236}">
              <a16:creationId xmlns:a16="http://schemas.microsoft.com/office/drawing/2014/main" id="{32943861-88D8-45CF-9903-BDD5F936694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8" name="正方形/長方形 457">
          <a:extLst>
            <a:ext uri="{FF2B5EF4-FFF2-40B4-BE49-F238E27FC236}">
              <a16:creationId xmlns:a16="http://schemas.microsoft.com/office/drawing/2014/main" id="{D4A6ECE3-C1B2-4541-8AF4-E2B1E7A898B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9" name="正方形/長方形 458">
          <a:extLst>
            <a:ext uri="{FF2B5EF4-FFF2-40B4-BE49-F238E27FC236}">
              <a16:creationId xmlns:a16="http://schemas.microsoft.com/office/drawing/2014/main" id="{EBE4A719-F117-4ED4-85B3-1FBCB1F0AB56}"/>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0" name="正方形/長方形 459">
          <a:extLst>
            <a:ext uri="{FF2B5EF4-FFF2-40B4-BE49-F238E27FC236}">
              <a16:creationId xmlns:a16="http://schemas.microsoft.com/office/drawing/2014/main" id="{3A1E4AE9-20E6-4C8F-8206-625AB6AE7FD5}"/>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1" name="正方形/長方形 460">
          <a:extLst>
            <a:ext uri="{FF2B5EF4-FFF2-40B4-BE49-F238E27FC236}">
              <a16:creationId xmlns:a16="http://schemas.microsoft.com/office/drawing/2014/main" id="{B9726468-84C4-47F7-A55A-8D69AEDFCCC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2" name="正方形/長方形 461">
          <a:extLst>
            <a:ext uri="{FF2B5EF4-FFF2-40B4-BE49-F238E27FC236}">
              <a16:creationId xmlns:a16="http://schemas.microsoft.com/office/drawing/2014/main" id="{3A7FE9C1-97E0-47A3-A335-F7D3C01E6B8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3" name="正方形/長方形 462">
          <a:extLst>
            <a:ext uri="{FF2B5EF4-FFF2-40B4-BE49-F238E27FC236}">
              <a16:creationId xmlns:a16="http://schemas.microsoft.com/office/drawing/2014/main" id="{3FCFD72C-5366-48AB-8E2C-C1B0B13DB6C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4" name="正方形/長方形 463">
          <a:extLst>
            <a:ext uri="{FF2B5EF4-FFF2-40B4-BE49-F238E27FC236}">
              <a16:creationId xmlns:a16="http://schemas.microsoft.com/office/drawing/2014/main" id="{A139F55E-FF9F-4337-A6DC-F72E8E78B6C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5" name="テキスト ボックス 464">
          <a:extLst>
            <a:ext uri="{FF2B5EF4-FFF2-40B4-BE49-F238E27FC236}">
              <a16:creationId xmlns:a16="http://schemas.microsoft.com/office/drawing/2014/main" id="{F21F9613-A6FF-47E7-BDA1-8CD6AB6C91A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6" name="直線コネクタ 465">
          <a:extLst>
            <a:ext uri="{FF2B5EF4-FFF2-40B4-BE49-F238E27FC236}">
              <a16:creationId xmlns:a16="http://schemas.microsoft.com/office/drawing/2014/main" id="{F34FC3C1-E32E-4B95-A41D-6274ABA7165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7" name="直線コネクタ 466">
          <a:extLst>
            <a:ext uri="{FF2B5EF4-FFF2-40B4-BE49-F238E27FC236}">
              <a16:creationId xmlns:a16="http://schemas.microsoft.com/office/drawing/2014/main" id="{AD0FD9ED-4B21-4EBE-9E61-8BE47504ED6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8" name="テキスト ボックス 467">
          <a:extLst>
            <a:ext uri="{FF2B5EF4-FFF2-40B4-BE49-F238E27FC236}">
              <a16:creationId xmlns:a16="http://schemas.microsoft.com/office/drawing/2014/main" id="{5ED820EC-31FC-4899-93A7-1F2FA4F89AA7}"/>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9" name="直線コネクタ 468">
          <a:extLst>
            <a:ext uri="{FF2B5EF4-FFF2-40B4-BE49-F238E27FC236}">
              <a16:creationId xmlns:a16="http://schemas.microsoft.com/office/drawing/2014/main" id="{1826EC7C-F6B4-4204-B612-0A0715315DF3}"/>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0" name="テキスト ボックス 469">
          <a:extLst>
            <a:ext uri="{FF2B5EF4-FFF2-40B4-BE49-F238E27FC236}">
              <a16:creationId xmlns:a16="http://schemas.microsoft.com/office/drawing/2014/main" id="{7D1332D9-2AD7-4C7E-9CCE-B6F22DD25D18}"/>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1" name="直線コネクタ 470">
          <a:extLst>
            <a:ext uri="{FF2B5EF4-FFF2-40B4-BE49-F238E27FC236}">
              <a16:creationId xmlns:a16="http://schemas.microsoft.com/office/drawing/2014/main" id="{E24BF91B-7829-4FE9-AA1B-E1F80DB60FA1}"/>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2" name="テキスト ボックス 471">
          <a:extLst>
            <a:ext uri="{FF2B5EF4-FFF2-40B4-BE49-F238E27FC236}">
              <a16:creationId xmlns:a16="http://schemas.microsoft.com/office/drawing/2014/main" id="{7A943F8C-132B-4C9F-BAD1-0BE4F0200C5C}"/>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3" name="直線コネクタ 472">
          <a:extLst>
            <a:ext uri="{FF2B5EF4-FFF2-40B4-BE49-F238E27FC236}">
              <a16:creationId xmlns:a16="http://schemas.microsoft.com/office/drawing/2014/main" id="{1B214E10-A7AA-45A4-B1BD-1521F7390A1C}"/>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4" name="テキスト ボックス 473">
          <a:extLst>
            <a:ext uri="{FF2B5EF4-FFF2-40B4-BE49-F238E27FC236}">
              <a16:creationId xmlns:a16="http://schemas.microsoft.com/office/drawing/2014/main" id="{205F1D6A-03EA-453F-94D3-4F440358B054}"/>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5" name="直線コネクタ 474">
          <a:extLst>
            <a:ext uri="{FF2B5EF4-FFF2-40B4-BE49-F238E27FC236}">
              <a16:creationId xmlns:a16="http://schemas.microsoft.com/office/drawing/2014/main" id="{BD53AD97-595D-4506-A6A7-799C1372474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6" name="テキスト ボックス 475">
          <a:extLst>
            <a:ext uri="{FF2B5EF4-FFF2-40B4-BE49-F238E27FC236}">
              <a16:creationId xmlns:a16="http://schemas.microsoft.com/office/drawing/2014/main" id="{4ABD5011-A642-443E-BF60-AC8F2509B662}"/>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7" name="【一般廃棄物処理施設】&#10;一人当たり有形固定資産（償却資産）額グラフ枠">
          <a:extLst>
            <a:ext uri="{FF2B5EF4-FFF2-40B4-BE49-F238E27FC236}">
              <a16:creationId xmlns:a16="http://schemas.microsoft.com/office/drawing/2014/main" id="{8B1D517D-F7E7-4BCB-86CE-A59C0C2526EA}"/>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163772</xdr:rowOff>
    </xdr:from>
    <xdr:to>
      <xdr:col>116</xdr:col>
      <xdr:colOff>62864</xdr:colOff>
      <xdr:row>41</xdr:row>
      <xdr:rowOff>128543</xdr:rowOff>
    </xdr:to>
    <xdr:cxnSp macro="">
      <xdr:nvCxnSpPr>
        <xdr:cNvPr id="478" name="直線コネクタ 477">
          <a:extLst>
            <a:ext uri="{FF2B5EF4-FFF2-40B4-BE49-F238E27FC236}">
              <a16:creationId xmlns:a16="http://schemas.microsoft.com/office/drawing/2014/main" id="{416B2443-D943-40E1-9106-78BDD8B7B106}"/>
            </a:ext>
          </a:extLst>
        </xdr:cNvPr>
        <xdr:cNvCxnSpPr/>
      </xdr:nvCxnSpPr>
      <xdr:spPr>
        <a:xfrm flipV="1">
          <a:off x="22160864" y="5821622"/>
          <a:ext cx="0" cy="133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132370</xdr:rowOff>
    </xdr:from>
    <xdr:ext cx="469744" cy="259045"/>
    <xdr:sp macro="" textlink="">
      <xdr:nvSpPr>
        <xdr:cNvPr id="479" name="【一般廃棄物処理施設】&#10;一人当たり有形固定資産（償却資産）額最小値テキスト">
          <a:extLst>
            <a:ext uri="{FF2B5EF4-FFF2-40B4-BE49-F238E27FC236}">
              <a16:creationId xmlns:a16="http://schemas.microsoft.com/office/drawing/2014/main" id="{BFF275C0-C039-47EF-9F0B-28CA41313809}"/>
            </a:ext>
          </a:extLst>
        </xdr:cNvPr>
        <xdr:cNvSpPr txBox="1"/>
      </xdr:nvSpPr>
      <xdr:spPr>
        <a:xfrm>
          <a:off x="22199600" y="7161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128543</xdr:rowOff>
    </xdr:from>
    <xdr:to>
      <xdr:col>116</xdr:col>
      <xdr:colOff>152400</xdr:colOff>
      <xdr:row>41</xdr:row>
      <xdr:rowOff>128543</xdr:rowOff>
    </xdr:to>
    <xdr:cxnSp macro="">
      <xdr:nvCxnSpPr>
        <xdr:cNvPr id="480" name="直線コネクタ 479">
          <a:extLst>
            <a:ext uri="{FF2B5EF4-FFF2-40B4-BE49-F238E27FC236}">
              <a16:creationId xmlns:a16="http://schemas.microsoft.com/office/drawing/2014/main" id="{B26C0D1B-1AF2-4584-A939-BEB55AB49C32}"/>
            </a:ext>
          </a:extLst>
        </xdr:cNvPr>
        <xdr:cNvCxnSpPr/>
      </xdr:nvCxnSpPr>
      <xdr:spPr>
        <a:xfrm>
          <a:off x="22072600" y="715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110449</xdr:rowOff>
    </xdr:from>
    <xdr:ext cx="599010" cy="259045"/>
    <xdr:sp macro="" textlink="">
      <xdr:nvSpPr>
        <xdr:cNvPr id="481" name="【一般廃棄物処理施設】&#10;一人当たり有形固定資産（償却資産）額最大値テキスト">
          <a:extLst>
            <a:ext uri="{FF2B5EF4-FFF2-40B4-BE49-F238E27FC236}">
              <a16:creationId xmlns:a16="http://schemas.microsoft.com/office/drawing/2014/main" id="{68C047C6-6C80-448D-861E-5508316A2B85}"/>
            </a:ext>
          </a:extLst>
        </xdr:cNvPr>
        <xdr:cNvSpPr txBox="1"/>
      </xdr:nvSpPr>
      <xdr:spPr>
        <a:xfrm>
          <a:off x="22199600" y="5596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163772</xdr:rowOff>
    </xdr:from>
    <xdr:to>
      <xdr:col>116</xdr:col>
      <xdr:colOff>152400</xdr:colOff>
      <xdr:row>33</xdr:row>
      <xdr:rowOff>163772</xdr:rowOff>
    </xdr:to>
    <xdr:cxnSp macro="">
      <xdr:nvCxnSpPr>
        <xdr:cNvPr id="482" name="直線コネクタ 481">
          <a:extLst>
            <a:ext uri="{FF2B5EF4-FFF2-40B4-BE49-F238E27FC236}">
              <a16:creationId xmlns:a16="http://schemas.microsoft.com/office/drawing/2014/main" id="{F6BA833B-770B-4A36-ACE0-8C2DAA43EC9A}"/>
            </a:ext>
          </a:extLst>
        </xdr:cNvPr>
        <xdr:cNvCxnSpPr/>
      </xdr:nvCxnSpPr>
      <xdr:spPr>
        <a:xfrm>
          <a:off x="22072600" y="5821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109852</xdr:rowOff>
    </xdr:from>
    <xdr:ext cx="599010" cy="259045"/>
    <xdr:sp macro="" textlink="">
      <xdr:nvSpPr>
        <xdr:cNvPr id="483" name="【一般廃棄物処理施設】&#10;一人当たり有形固定資産（償却資産）額平均値テキスト">
          <a:extLst>
            <a:ext uri="{FF2B5EF4-FFF2-40B4-BE49-F238E27FC236}">
              <a16:creationId xmlns:a16="http://schemas.microsoft.com/office/drawing/2014/main" id="{71081DED-487A-4E06-A7DA-4707AB484F72}"/>
            </a:ext>
          </a:extLst>
        </xdr:cNvPr>
        <xdr:cNvSpPr txBox="1"/>
      </xdr:nvSpPr>
      <xdr:spPr>
        <a:xfrm>
          <a:off x="22199600" y="6624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86975</xdr:rowOff>
    </xdr:from>
    <xdr:to>
      <xdr:col>116</xdr:col>
      <xdr:colOff>114300</xdr:colOff>
      <xdr:row>40</xdr:row>
      <xdr:rowOff>17125</xdr:rowOff>
    </xdr:to>
    <xdr:sp macro="" textlink="">
      <xdr:nvSpPr>
        <xdr:cNvPr id="484" name="フローチャート: 判断 483">
          <a:extLst>
            <a:ext uri="{FF2B5EF4-FFF2-40B4-BE49-F238E27FC236}">
              <a16:creationId xmlns:a16="http://schemas.microsoft.com/office/drawing/2014/main" id="{47FF629C-50D8-4288-84ED-B2D2C97191A5}"/>
            </a:ext>
          </a:extLst>
        </xdr:cNvPr>
        <xdr:cNvSpPr/>
      </xdr:nvSpPr>
      <xdr:spPr>
        <a:xfrm>
          <a:off x="22110700" y="677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163605</xdr:rowOff>
    </xdr:from>
    <xdr:to>
      <xdr:col>112</xdr:col>
      <xdr:colOff>38100</xdr:colOff>
      <xdr:row>40</xdr:row>
      <xdr:rowOff>93755</xdr:rowOff>
    </xdr:to>
    <xdr:sp macro="" textlink="">
      <xdr:nvSpPr>
        <xdr:cNvPr id="485" name="フローチャート: 判断 484">
          <a:extLst>
            <a:ext uri="{FF2B5EF4-FFF2-40B4-BE49-F238E27FC236}">
              <a16:creationId xmlns:a16="http://schemas.microsoft.com/office/drawing/2014/main" id="{6F314FEE-F43E-451E-93A6-DAD78BA1D212}"/>
            </a:ext>
          </a:extLst>
        </xdr:cNvPr>
        <xdr:cNvSpPr/>
      </xdr:nvSpPr>
      <xdr:spPr>
        <a:xfrm>
          <a:off x="21272500" y="685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168289</xdr:rowOff>
    </xdr:from>
    <xdr:to>
      <xdr:col>107</xdr:col>
      <xdr:colOff>101600</xdr:colOff>
      <xdr:row>40</xdr:row>
      <xdr:rowOff>98439</xdr:rowOff>
    </xdr:to>
    <xdr:sp macro="" textlink="">
      <xdr:nvSpPr>
        <xdr:cNvPr id="486" name="フローチャート: 判断 485">
          <a:extLst>
            <a:ext uri="{FF2B5EF4-FFF2-40B4-BE49-F238E27FC236}">
              <a16:creationId xmlns:a16="http://schemas.microsoft.com/office/drawing/2014/main" id="{B6EB856F-1C8D-47D2-BE22-DF95C30B3911}"/>
            </a:ext>
          </a:extLst>
        </xdr:cNvPr>
        <xdr:cNvSpPr/>
      </xdr:nvSpPr>
      <xdr:spPr>
        <a:xfrm>
          <a:off x="20383500" y="68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135851</xdr:rowOff>
    </xdr:from>
    <xdr:to>
      <xdr:col>102</xdr:col>
      <xdr:colOff>165100</xdr:colOff>
      <xdr:row>40</xdr:row>
      <xdr:rowOff>66001</xdr:rowOff>
    </xdr:to>
    <xdr:sp macro="" textlink="">
      <xdr:nvSpPr>
        <xdr:cNvPr id="487" name="フローチャート: 判断 486">
          <a:extLst>
            <a:ext uri="{FF2B5EF4-FFF2-40B4-BE49-F238E27FC236}">
              <a16:creationId xmlns:a16="http://schemas.microsoft.com/office/drawing/2014/main" id="{7525B758-6D4F-43B6-B69C-E0D03EAB0F22}"/>
            </a:ext>
          </a:extLst>
        </xdr:cNvPr>
        <xdr:cNvSpPr/>
      </xdr:nvSpPr>
      <xdr:spPr>
        <a:xfrm>
          <a:off x="19494500" y="6822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123739</xdr:rowOff>
    </xdr:from>
    <xdr:to>
      <xdr:col>98</xdr:col>
      <xdr:colOff>38100</xdr:colOff>
      <xdr:row>40</xdr:row>
      <xdr:rowOff>53889</xdr:rowOff>
    </xdr:to>
    <xdr:sp macro="" textlink="">
      <xdr:nvSpPr>
        <xdr:cNvPr id="488" name="フローチャート: 判断 487">
          <a:extLst>
            <a:ext uri="{FF2B5EF4-FFF2-40B4-BE49-F238E27FC236}">
              <a16:creationId xmlns:a16="http://schemas.microsoft.com/office/drawing/2014/main" id="{469B9026-294D-442B-9A57-098530A217F2}"/>
            </a:ext>
          </a:extLst>
        </xdr:cNvPr>
        <xdr:cNvSpPr/>
      </xdr:nvSpPr>
      <xdr:spPr>
        <a:xfrm>
          <a:off x="18605500" y="681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7CF8B2B0-1264-4E49-8AFD-B70D816D8F3D}"/>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529CE3FA-BD8F-403D-BBB3-1982E67D4E2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3F359798-C0E4-4117-8A9C-0D4BFF7858F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86FD5A6B-DB0F-4B85-8110-B3C5BABB080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D647B934-0008-4ADE-898A-BB879C730CC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30779</xdr:rowOff>
    </xdr:from>
    <xdr:to>
      <xdr:col>116</xdr:col>
      <xdr:colOff>114300</xdr:colOff>
      <xdr:row>40</xdr:row>
      <xdr:rowOff>132379</xdr:rowOff>
    </xdr:to>
    <xdr:sp macro="" textlink="">
      <xdr:nvSpPr>
        <xdr:cNvPr id="494" name="楕円 493">
          <a:extLst>
            <a:ext uri="{FF2B5EF4-FFF2-40B4-BE49-F238E27FC236}">
              <a16:creationId xmlns:a16="http://schemas.microsoft.com/office/drawing/2014/main" id="{92F74997-1BE4-48C7-B24D-8674712FFEEF}"/>
            </a:ext>
          </a:extLst>
        </xdr:cNvPr>
        <xdr:cNvSpPr/>
      </xdr:nvSpPr>
      <xdr:spPr>
        <a:xfrm>
          <a:off x="22110700" y="6888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9206</xdr:rowOff>
    </xdr:from>
    <xdr:ext cx="534377" cy="259045"/>
    <xdr:sp macro="" textlink="">
      <xdr:nvSpPr>
        <xdr:cNvPr id="495" name="【一般廃棄物処理施設】&#10;一人当たり有形固定資産（償却資産）額該当値テキスト">
          <a:extLst>
            <a:ext uri="{FF2B5EF4-FFF2-40B4-BE49-F238E27FC236}">
              <a16:creationId xmlns:a16="http://schemas.microsoft.com/office/drawing/2014/main" id="{2757805A-5CF8-461D-8BB8-E8AEF7BDDE90}"/>
            </a:ext>
          </a:extLst>
        </xdr:cNvPr>
        <xdr:cNvSpPr txBox="1"/>
      </xdr:nvSpPr>
      <xdr:spPr>
        <a:xfrm>
          <a:off x="22199600" y="686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34988</xdr:rowOff>
    </xdr:from>
    <xdr:to>
      <xdr:col>112</xdr:col>
      <xdr:colOff>38100</xdr:colOff>
      <xdr:row>40</xdr:row>
      <xdr:rowOff>136588</xdr:rowOff>
    </xdr:to>
    <xdr:sp macro="" textlink="">
      <xdr:nvSpPr>
        <xdr:cNvPr id="496" name="楕円 495">
          <a:extLst>
            <a:ext uri="{FF2B5EF4-FFF2-40B4-BE49-F238E27FC236}">
              <a16:creationId xmlns:a16="http://schemas.microsoft.com/office/drawing/2014/main" id="{678DAAA8-462B-491C-BAFD-306058F60547}"/>
            </a:ext>
          </a:extLst>
        </xdr:cNvPr>
        <xdr:cNvSpPr/>
      </xdr:nvSpPr>
      <xdr:spPr>
        <a:xfrm>
          <a:off x="21272500" y="689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81579</xdr:rowOff>
    </xdr:from>
    <xdr:to>
      <xdr:col>116</xdr:col>
      <xdr:colOff>63500</xdr:colOff>
      <xdr:row>40</xdr:row>
      <xdr:rowOff>85788</xdr:rowOff>
    </xdr:to>
    <xdr:cxnSp macro="">
      <xdr:nvCxnSpPr>
        <xdr:cNvPr id="497" name="直線コネクタ 496">
          <a:extLst>
            <a:ext uri="{FF2B5EF4-FFF2-40B4-BE49-F238E27FC236}">
              <a16:creationId xmlns:a16="http://schemas.microsoft.com/office/drawing/2014/main" id="{8DA3DDCF-691A-4B6A-A4CF-EE2032A72905}"/>
            </a:ext>
          </a:extLst>
        </xdr:cNvPr>
        <xdr:cNvCxnSpPr/>
      </xdr:nvCxnSpPr>
      <xdr:spPr>
        <a:xfrm flipV="1">
          <a:off x="21323300" y="6939579"/>
          <a:ext cx="838200" cy="4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35845</xdr:rowOff>
    </xdr:from>
    <xdr:to>
      <xdr:col>107</xdr:col>
      <xdr:colOff>101600</xdr:colOff>
      <xdr:row>40</xdr:row>
      <xdr:rowOff>137445</xdr:rowOff>
    </xdr:to>
    <xdr:sp macro="" textlink="">
      <xdr:nvSpPr>
        <xdr:cNvPr id="498" name="楕円 497">
          <a:extLst>
            <a:ext uri="{FF2B5EF4-FFF2-40B4-BE49-F238E27FC236}">
              <a16:creationId xmlns:a16="http://schemas.microsoft.com/office/drawing/2014/main" id="{87AEB244-7851-494B-B667-358348A2489B}"/>
            </a:ext>
          </a:extLst>
        </xdr:cNvPr>
        <xdr:cNvSpPr/>
      </xdr:nvSpPr>
      <xdr:spPr>
        <a:xfrm>
          <a:off x="20383500" y="689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85788</xdr:rowOff>
    </xdr:from>
    <xdr:to>
      <xdr:col>111</xdr:col>
      <xdr:colOff>177800</xdr:colOff>
      <xdr:row>40</xdr:row>
      <xdr:rowOff>86645</xdr:rowOff>
    </xdr:to>
    <xdr:cxnSp macro="">
      <xdr:nvCxnSpPr>
        <xdr:cNvPr id="499" name="直線コネクタ 498">
          <a:extLst>
            <a:ext uri="{FF2B5EF4-FFF2-40B4-BE49-F238E27FC236}">
              <a16:creationId xmlns:a16="http://schemas.microsoft.com/office/drawing/2014/main" id="{F1BE5367-0F28-40E3-BC84-6686458BA97E}"/>
            </a:ext>
          </a:extLst>
        </xdr:cNvPr>
        <xdr:cNvCxnSpPr/>
      </xdr:nvCxnSpPr>
      <xdr:spPr>
        <a:xfrm flipV="1">
          <a:off x="20434300" y="6943788"/>
          <a:ext cx="889000" cy="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43997</xdr:rowOff>
    </xdr:from>
    <xdr:to>
      <xdr:col>102</xdr:col>
      <xdr:colOff>165100</xdr:colOff>
      <xdr:row>40</xdr:row>
      <xdr:rowOff>145597</xdr:rowOff>
    </xdr:to>
    <xdr:sp macro="" textlink="">
      <xdr:nvSpPr>
        <xdr:cNvPr id="500" name="楕円 499">
          <a:extLst>
            <a:ext uri="{FF2B5EF4-FFF2-40B4-BE49-F238E27FC236}">
              <a16:creationId xmlns:a16="http://schemas.microsoft.com/office/drawing/2014/main" id="{B904CF43-9617-4295-AD76-843CFBC9D9AE}"/>
            </a:ext>
          </a:extLst>
        </xdr:cNvPr>
        <xdr:cNvSpPr/>
      </xdr:nvSpPr>
      <xdr:spPr>
        <a:xfrm>
          <a:off x="19494500" y="6901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86645</xdr:rowOff>
    </xdr:from>
    <xdr:to>
      <xdr:col>107</xdr:col>
      <xdr:colOff>50800</xdr:colOff>
      <xdr:row>40</xdr:row>
      <xdr:rowOff>94797</xdr:rowOff>
    </xdr:to>
    <xdr:cxnSp macro="">
      <xdr:nvCxnSpPr>
        <xdr:cNvPr id="501" name="直線コネクタ 500">
          <a:extLst>
            <a:ext uri="{FF2B5EF4-FFF2-40B4-BE49-F238E27FC236}">
              <a16:creationId xmlns:a16="http://schemas.microsoft.com/office/drawing/2014/main" id="{58EC24AE-FB6E-4C4C-9388-0D8F77337B53}"/>
            </a:ext>
          </a:extLst>
        </xdr:cNvPr>
        <xdr:cNvCxnSpPr/>
      </xdr:nvCxnSpPr>
      <xdr:spPr>
        <a:xfrm flipV="1">
          <a:off x="19545300" y="6944645"/>
          <a:ext cx="889000" cy="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47720</xdr:rowOff>
    </xdr:from>
    <xdr:to>
      <xdr:col>98</xdr:col>
      <xdr:colOff>38100</xdr:colOff>
      <xdr:row>40</xdr:row>
      <xdr:rowOff>149320</xdr:rowOff>
    </xdr:to>
    <xdr:sp macro="" textlink="">
      <xdr:nvSpPr>
        <xdr:cNvPr id="502" name="楕円 501">
          <a:extLst>
            <a:ext uri="{FF2B5EF4-FFF2-40B4-BE49-F238E27FC236}">
              <a16:creationId xmlns:a16="http://schemas.microsoft.com/office/drawing/2014/main" id="{87607FA5-BEA1-45A4-B6DF-6D312E0065DF}"/>
            </a:ext>
          </a:extLst>
        </xdr:cNvPr>
        <xdr:cNvSpPr/>
      </xdr:nvSpPr>
      <xdr:spPr>
        <a:xfrm>
          <a:off x="18605500" y="69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94797</xdr:rowOff>
    </xdr:from>
    <xdr:to>
      <xdr:col>102</xdr:col>
      <xdr:colOff>114300</xdr:colOff>
      <xdr:row>40</xdr:row>
      <xdr:rowOff>98520</xdr:rowOff>
    </xdr:to>
    <xdr:cxnSp macro="">
      <xdr:nvCxnSpPr>
        <xdr:cNvPr id="503" name="直線コネクタ 502">
          <a:extLst>
            <a:ext uri="{FF2B5EF4-FFF2-40B4-BE49-F238E27FC236}">
              <a16:creationId xmlns:a16="http://schemas.microsoft.com/office/drawing/2014/main" id="{E5666267-5EB4-4D27-B9AD-84F57D794FB0}"/>
            </a:ext>
          </a:extLst>
        </xdr:cNvPr>
        <xdr:cNvCxnSpPr/>
      </xdr:nvCxnSpPr>
      <xdr:spPr>
        <a:xfrm flipV="1">
          <a:off x="18656300" y="6952797"/>
          <a:ext cx="889000" cy="3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110282</xdr:rowOff>
    </xdr:from>
    <xdr:ext cx="599010" cy="259045"/>
    <xdr:sp macro="" textlink="">
      <xdr:nvSpPr>
        <xdr:cNvPr id="504" name="n_1aveValue【一般廃棄物処理施設】&#10;一人当たり有形固定資産（償却資産）額">
          <a:extLst>
            <a:ext uri="{FF2B5EF4-FFF2-40B4-BE49-F238E27FC236}">
              <a16:creationId xmlns:a16="http://schemas.microsoft.com/office/drawing/2014/main" id="{E82F38B9-F90E-4DA8-A4C6-D4C8DD89374C}"/>
            </a:ext>
          </a:extLst>
        </xdr:cNvPr>
        <xdr:cNvSpPr txBox="1"/>
      </xdr:nvSpPr>
      <xdr:spPr>
        <a:xfrm>
          <a:off x="21011095" y="6625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114966</xdr:rowOff>
    </xdr:from>
    <xdr:ext cx="599010" cy="259045"/>
    <xdr:sp macro="" textlink="">
      <xdr:nvSpPr>
        <xdr:cNvPr id="505" name="n_2aveValue【一般廃棄物処理施設】&#10;一人当たり有形固定資産（償却資産）額">
          <a:extLst>
            <a:ext uri="{FF2B5EF4-FFF2-40B4-BE49-F238E27FC236}">
              <a16:creationId xmlns:a16="http://schemas.microsoft.com/office/drawing/2014/main" id="{E3FF191D-3335-4AEC-A921-D4EE5457A331}"/>
            </a:ext>
          </a:extLst>
        </xdr:cNvPr>
        <xdr:cNvSpPr txBox="1"/>
      </xdr:nvSpPr>
      <xdr:spPr>
        <a:xfrm>
          <a:off x="20134795" y="6630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82528</xdr:rowOff>
    </xdr:from>
    <xdr:ext cx="599010" cy="259045"/>
    <xdr:sp macro="" textlink="">
      <xdr:nvSpPr>
        <xdr:cNvPr id="506" name="n_3aveValue【一般廃棄物処理施設】&#10;一人当たり有形固定資産（償却資産）額">
          <a:extLst>
            <a:ext uri="{FF2B5EF4-FFF2-40B4-BE49-F238E27FC236}">
              <a16:creationId xmlns:a16="http://schemas.microsoft.com/office/drawing/2014/main" id="{44B48848-D171-4978-A8AE-C35EDEED82EC}"/>
            </a:ext>
          </a:extLst>
        </xdr:cNvPr>
        <xdr:cNvSpPr txBox="1"/>
      </xdr:nvSpPr>
      <xdr:spPr>
        <a:xfrm>
          <a:off x="19245795" y="6597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70416</xdr:rowOff>
    </xdr:from>
    <xdr:ext cx="599010" cy="259045"/>
    <xdr:sp macro="" textlink="">
      <xdr:nvSpPr>
        <xdr:cNvPr id="507" name="n_4aveValue【一般廃棄物処理施設】&#10;一人当たり有形固定資産（償却資産）額">
          <a:extLst>
            <a:ext uri="{FF2B5EF4-FFF2-40B4-BE49-F238E27FC236}">
              <a16:creationId xmlns:a16="http://schemas.microsoft.com/office/drawing/2014/main" id="{BAB41669-413E-425F-9988-D38B66A1DBBD}"/>
            </a:ext>
          </a:extLst>
        </xdr:cNvPr>
        <xdr:cNvSpPr txBox="1"/>
      </xdr:nvSpPr>
      <xdr:spPr>
        <a:xfrm>
          <a:off x="18356795" y="6585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127715</xdr:rowOff>
    </xdr:from>
    <xdr:ext cx="534377" cy="259045"/>
    <xdr:sp macro="" textlink="">
      <xdr:nvSpPr>
        <xdr:cNvPr id="508" name="n_1mainValue【一般廃棄物処理施設】&#10;一人当たり有形固定資産（償却資産）額">
          <a:extLst>
            <a:ext uri="{FF2B5EF4-FFF2-40B4-BE49-F238E27FC236}">
              <a16:creationId xmlns:a16="http://schemas.microsoft.com/office/drawing/2014/main" id="{46B73191-1173-48D5-AC69-3EA9980CCC18}"/>
            </a:ext>
          </a:extLst>
        </xdr:cNvPr>
        <xdr:cNvSpPr txBox="1"/>
      </xdr:nvSpPr>
      <xdr:spPr>
        <a:xfrm>
          <a:off x="21043411" y="6985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128572</xdr:rowOff>
    </xdr:from>
    <xdr:ext cx="534377" cy="259045"/>
    <xdr:sp macro="" textlink="">
      <xdr:nvSpPr>
        <xdr:cNvPr id="509" name="n_2mainValue【一般廃棄物処理施設】&#10;一人当たり有形固定資産（償却資産）額">
          <a:extLst>
            <a:ext uri="{FF2B5EF4-FFF2-40B4-BE49-F238E27FC236}">
              <a16:creationId xmlns:a16="http://schemas.microsoft.com/office/drawing/2014/main" id="{1EC27F1E-E6CF-4F1A-8C7B-79C267173E88}"/>
            </a:ext>
          </a:extLst>
        </xdr:cNvPr>
        <xdr:cNvSpPr txBox="1"/>
      </xdr:nvSpPr>
      <xdr:spPr>
        <a:xfrm>
          <a:off x="20167111" y="698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136724</xdr:rowOff>
    </xdr:from>
    <xdr:ext cx="534377" cy="259045"/>
    <xdr:sp macro="" textlink="">
      <xdr:nvSpPr>
        <xdr:cNvPr id="510" name="n_3mainValue【一般廃棄物処理施設】&#10;一人当たり有形固定資産（償却資産）額">
          <a:extLst>
            <a:ext uri="{FF2B5EF4-FFF2-40B4-BE49-F238E27FC236}">
              <a16:creationId xmlns:a16="http://schemas.microsoft.com/office/drawing/2014/main" id="{34DCCA56-2083-4ECB-9482-4844F7AEFEDE}"/>
            </a:ext>
          </a:extLst>
        </xdr:cNvPr>
        <xdr:cNvSpPr txBox="1"/>
      </xdr:nvSpPr>
      <xdr:spPr>
        <a:xfrm>
          <a:off x="19278111" y="6994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140447</xdr:rowOff>
    </xdr:from>
    <xdr:ext cx="534377" cy="259045"/>
    <xdr:sp macro="" textlink="">
      <xdr:nvSpPr>
        <xdr:cNvPr id="511" name="n_4mainValue【一般廃棄物処理施設】&#10;一人当たり有形固定資産（償却資産）額">
          <a:extLst>
            <a:ext uri="{FF2B5EF4-FFF2-40B4-BE49-F238E27FC236}">
              <a16:creationId xmlns:a16="http://schemas.microsoft.com/office/drawing/2014/main" id="{950416F8-1674-4901-BDD4-85D85AD3A8D2}"/>
            </a:ext>
          </a:extLst>
        </xdr:cNvPr>
        <xdr:cNvSpPr txBox="1"/>
      </xdr:nvSpPr>
      <xdr:spPr>
        <a:xfrm>
          <a:off x="18389111" y="6998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2" name="正方形/長方形 511">
          <a:extLst>
            <a:ext uri="{FF2B5EF4-FFF2-40B4-BE49-F238E27FC236}">
              <a16:creationId xmlns:a16="http://schemas.microsoft.com/office/drawing/2014/main" id="{0C6D826A-9EBE-4E70-8676-37FD976B77E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3" name="正方形/長方形 512">
          <a:extLst>
            <a:ext uri="{FF2B5EF4-FFF2-40B4-BE49-F238E27FC236}">
              <a16:creationId xmlns:a16="http://schemas.microsoft.com/office/drawing/2014/main" id="{0684993A-11D6-4E5A-A43B-3252B4A5BAC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4" name="正方形/長方形 513">
          <a:extLst>
            <a:ext uri="{FF2B5EF4-FFF2-40B4-BE49-F238E27FC236}">
              <a16:creationId xmlns:a16="http://schemas.microsoft.com/office/drawing/2014/main" id="{58031A5A-67E8-4D18-9306-B6261508202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5" name="正方形/長方形 514">
          <a:extLst>
            <a:ext uri="{FF2B5EF4-FFF2-40B4-BE49-F238E27FC236}">
              <a16:creationId xmlns:a16="http://schemas.microsoft.com/office/drawing/2014/main" id="{42FF42AE-7CC5-4BB6-82D8-A0977478794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6" name="正方形/長方形 515">
          <a:extLst>
            <a:ext uri="{FF2B5EF4-FFF2-40B4-BE49-F238E27FC236}">
              <a16:creationId xmlns:a16="http://schemas.microsoft.com/office/drawing/2014/main" id="{BC981B09-A253-4BD7-A365-E40BC2A60F4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7" name="正方形/長方形 516">
          <a:extLst>
            <a:ext uri="{FF2B5EF4-FFF2-40B4-BE49-F238E27FC236}">
              <a16:creationId xmlns:a16="http://schemas.microsoft.com/office/drawing/2014/main" id="{F5C7FC2B-0C15-4DEC-A80E-0459FB1B4DF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8" name="正方形/長方形 517">
          <a:extLst>
            <a:ext uri="{FF2B5EF4-FFF2-40B4-BE49-F238E27FC236}">
              <a16:creationId xmlns:a16="http://schemas.microsoft.com/office/drawing/2014/main" id="{23A9E92F-BF21-4E06-945C-9E465834852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9" name="正方形/長方形 518">
          <a:extLst>
            <a:ext uri="{FF2B5EF4-FFF2-40B4-BE49-F238E27FC236}">
              <a16:creationId xmlns:a16="http://schemas.microsoft.com/office/drawing/2014/main" id="{6A16DA56-5FC6-424D-A8FC-808B467EA073}"/>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0" name="テキスト ボックス 519">
          <a:extLst>
            <a:ext uri="{FF2B5EF4-FFF2-40B4-BE49-F238E27FC236}">
              <a16:creationId xmlns:a16="http://schemas.microsoft.com/office/drawing/2014/main" id="{ABDB4573-2A92-48D8-9F67-F5FEA29D42D8}"/>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1" name="直線コネクタ 520">
          <a:extLst>
            <a:ext uri="{FF2B5EF4-FFF2-40B4-BE49-F238E27FC236}">
              <a16:creationId xmlns:a16="http://schemas.microsoft.com/office/drawing/2014/main" id="{7A1EDEBE-C75B-43F9-9E6B-42520099EDCD}"/>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2" name="テキスト ボックス 521">
          <a:extLst>
            <a:ext uri="{FF2B5EF4-FFF2-40B4-BE49-F238E27FC236}">
              <a16:creationId xmlns:a16="http://schemas.microsoft.com/office/drawing/2014/main" id="{1505CF72-3C60-441C-AF14-0BA994EE4B98}"/>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3" name="直線コネクタ 522">
          <a:extLst>
            <a:ext uri="{FF2B5EF4-FFF2-40B4-BE49-F238E27FC236}">
              <a16:creationId xmlns:a16="http://schemas.microsoft.com/office/drawing/2014/main" id="{3098CA75-D50C-435D-8298-560EA2CDE965}"/>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4" name="テキスト ボックス 523">
          <a:extLst>
            <a:ext uri="{FF2B5EF4-FFF2-40B4-BE49-F238E27FC236}">
              <a16:creationId xmlns:a16="http://schemas.microsoft.com/office/drawing/2014/main" id="{5E144662-B68A-4187-9F2E-FD6818D579DB}"/>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5" name="直線コネクタ 524">
          <a:extLst>
            <a:ext uri="{FF2B5EF4-FFF2-40B4-BE49-F238E27FC236}">
              <a16:creationId xmlns:a16="http://schemas.microsoft.com/office/drawing/2014/main" id="{BE3FA4EB-42BE-42E9-BF1B-ECBDC930374E}"/>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6" name="テキスト ボックス 525">
          <a:extLst>
            <a:ext uri="{FF2B5EF4-FFF2-40B4-BE49-F238E27FC236}">
              <a16:creationId xmlns:a16="http://schemas.microsoft.com/office/drawing/2014/main" id="{12B60270-227C-4FB7-9CFE-53293C9BC42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7" name="直線コネクタ 526">
          <a:extLst>
            <a:ext uri="{FF2B5EF4-FFF2-40B4-BE49-F238E27FC236}">
              <a16:creationId xmlns:a16="http://schemas.microsoft.com/office/drawing/2014/main" id="{A3026627-D22C-4F58-A9F2-877C6AD5FD0B}"/>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8" name="テキスト ボックス 527">
          <a:extLst>
            <a:ext uri="{FF2B5EF4-FFF2-40B4-BE49-F238E27FC236}">
              <a16:creationId xmlns:a16="http://schemas.microsoft.com/office/drawing/2014/main" id="{4D34DF1B-2A1A-4374-993B-7AA81DEBD93F}"/>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9" name="直線コネクタ 528">
          <a:extLst>
            <a:ext uri="{FF2B5EF4-FFF2-40B4-BE49-F238E27FC236}">
              <a16:creationId xmlns:a16="http://schemas.microsoft.com/office/drawing/2014/main" id="{B55BC7EA-2B47-4DF5-800C-8B603E19A783}"/>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0" name="テキスト ボックス 529">
          <a:extLst>
            <a:ext uri="{FF2B5EF4-FFF2-40B4-BE49-F238E27FC236}">
              <a16:creationId xmlns:a16="http://schemas.microsoft.com/office/drawing/2014/main" id="{6311DDBC-66D4-43CA-9443-25BD68F08739}"/>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1" name="直線コネクタ 530">
          <a:extLst>
            <a:ext uri="{FF2B5EF4-FFF2-40B4-BE49-F238E27FC236}">
              <a16:creationId xmlns:a16="http://schemas.microsoft.com/office/drawing/2014/main" id="{9F959B05-A68C-4036-8D84-A8475C222A3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2" name="テキスト ボックス 531">
          <a:extLst>
            <a:ext uri="{FF2B5EF4-FFF2-40B4-BE49-F238E27FC236}">
              <a16:creationId xmlns:a16="http://schemas.microsoft.com/office/drawing/2014/main" id="{FD4E0859-DA7F-42FE-B81B-D47587DB996B}"/>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a:extLst>
            <a:ext uri="{FF2B5EF4-FFF2-40B4-BE49-F238E27FC236}">
              <a16:creationId xmlns:a16="http://schemas.microsoft.com/office/drawing/2014/main" id="{886AC124-D1A2-4EE9-A648-D10E551FAD94}"/>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4" name="テキスト ボックス 533">
          <a:extLst>
            <a:ext uri="{FF2B5EF4-FFF2-40B4-BE49-F238E27FC236}">
              <a16:creationId xmlns:a16="http://schemas.microsoft.com/office/drawing/2014/main" id="{07A15434-E871-4AD8-A518-7AFE821509A4}"/>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5" name="【保健センター・保健所】&#10;有形固定資産減価償却率グラフ枠">
          <a:extLst>
            <a:ext uri="{FF2B5EF4-FFF2-40B4-BE49-F238E27FC236}">
              <a16:creationId xmlns:a16="http://schemas.microsoft.com/office/drawing/2014/main" id="{0A64FCCB-13FB-461F-A7F6-51FE92E6738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74295</xdr:rowOff>
    </xdr:to>
    <xdr:cxnSp macro="">
      <xdr:nvCxnSpPr>
        <xdr:cNvPr id="536" name="直線コネクタ 535">
          <a:extLst>
            <a:ext uri="{FF2B5EF4-FFF2-40B4-BE49-F238E27FC236}">
              <a16:creationId xmlns:a16="http://schemas.microsoft.com/office/drawing/2014/main" id="{366320C4-C51A-4922-9560-45A424670FDE}"/>
            </a:ext>
          </a:extLst>
        </xdr:cNvPr>
        <xdr:cNvCxnSpPr/>
      </xdr:nvCxnSpPr>
      <xdr:spPr>
        <a:xfrm flipV="1">
          <a:off x="16318864" y="9639300"/>
          <a:ext cx="0" cy="14077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78122</xdr:rowOff>
    </xdr:from>
    <xdr:ext cx="405111" cy="259045"/>
    <xdr:sp macro="" textlink="">
      <xdr:nvSpPr>
        <xdr:cNvPr id="537" name="【保健センター・保健所】&#10;有形固定資産減価償却率最小値テキスト">
          <a:extLst>
            <a:ext uri="{FF2B5EF4-FFF2-40B4-BE49-F238E27FC236}">
              <a16:creationId xmlns:a16="http://schemas.microsoft.com/office/drawing/2014/main" id="{48D92DE7-3ED2-4BF1-AEC9-9CF63C69FB61}"/>
            </a:ext>
          </a:extLst>
        </xdr:cNvPr>
        <xdr:cNvSpPr txBox="1"/>
      </xdr:nvSpPr>
      <xdr:spPr>
        <a:xfrm>
          <a:off x="16357600" y="1105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74295</xdr:rowOff>
    </xdr:from>
    <xdr:to>
      <xdr:col>86</xdr:col>
      <xdr:colOff>25400</xdr:colOff>
      <xdr:row>64</xdr:row>
      <xdr:rowOff>74295</xdr:rowOff>
    </xdr:to>
    <xdr:cxnSp macro="">
      <xdr:nvCxnSpPr>
        <xdr:cNvPr id="538" name="直線コネクタ 537">
          <a:extLst>
            <a:ext uri="{FF2B5EF4-FFF2-40B4-BE49-F238E27FC236}">
              <a16:creationId xmlns:a16="http://schemas.microsoft.com/office/drawing/2014/main" id="{07A103B2-3631-4282-A46B-A33ABA90C7BD}"/>
            </a:ext>
          </a:extLst>
        </xdr:cNvPr>
        <xdr:cNvCxnSpPr/>
      </xdr:nvCxnSpPr>
      <xdr:spPr>
        <a:xfrm>
          <a:off x="16230600" y="1104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405111" cy="259045"/>
    <xdr:sp macro="" textlink="">
      <xdr:nvSpPr>
        <xdr:cNvPr id="539" name="【保健センター・保健所】&#10;有形固定資産減価償却率最大値テキスト">
          <a:extLst>
            <a:ext uri="{FF2B5EF4-FFF2-40B4-BE49-F238E27FC236}">
              <a16:creationId xmlns:a16="http://schemas.microsoft.com/office/drawing/2014/main" id="{7907B350-473C-40E3-BC64-6BDE38BD9F99}"/>
            </a:ext>
          </a:extLst>
        </xdr:cNvPr>
        <xdr:cNvSpPr txBox="1"/>
      </xdr:nvSpPr>
      <xdr:spPr>
        <a:xfrm>
          <a:off x="16357600" y="9414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540" name="直線コネクタ 539">
          <a:extLst>
            <a:ext uri="{FF2B5EF4-FFF2-40B4-BE49-F238E27FC236}">
              <a16:creationId xmlns:a16="http://schemas.microsoft.com/office/drawing/2014/main" id="{F4E8D9D3-1BB8-4A7E-BD13-FF01098EA3A2}"/>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21607</xdr:rowOff>
    </xdr:from>
    <xdr:ext cx="405111" cy="259045"/>
    <xdr:sp macro="" textlink="">
      <xdr:nvSpPr>
        <xdr:cNvPr id="541" name="【保健センター・保健所】&#10;有形固定資産減価償却率平均値テキスト">
          <a:extLst>
            <a:ext uri="{FF2B5EF4-FFF2-40B4-BE49-F238E27FC236}">
              <a16:creationId xmlns:a16="http://schemas.microsoft.com/office/drawing/2014/main" id="{1173B134-0DB3-4F24-9A7A-13C8055E8FB9}"/>
            </a:ext>
          </a:extLst>
        </xdr:cNvPr>
        <xdr:cNvSpPr txBox="1"/>
      </xdr:nvSpPr>
      <xdr:spPr>
        <a:xfrm>
          <a:off x="16357600" y="99657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170180</xdr:rowOff>
    </xdr:from>
    <xdr:to>
      <xdr:col>85</xdr:col>
      <xdr:colOff>177800</xdr:colOff>
      <xdr:row>59</xdr:row>
      <xdr:rowOff>100330</xdr:rowOff>
    </xdr:to>
    <xdr:sp macro="" textlink="">
      <xdr:nvSpPr>
        <xdr:cNvPr id="542" name="フローチャート: 判断 541">
          <a:extLst>
            <a:ext uri="{FF2B5EF4-FFF2-40B4-BE49-F238E27FC236}">
              <a16:creationId xmlns:a16="http://schemas.microsoft.com/office/drawing/2014/main" id="{618FB4BB-0348-4D86-9170-1D23F95583EA}"/>
            </a:ext>
          </a:extLst>
        </xdr:cNvPr>
        <xdr:cNvSpPr/>
      </xdr:nvSpPr>
      <xdr:spPr>
        <a:xfrm>
          <a:off x="162687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29210</xdr:rowOff>
    </xdr:from>
    <xdr:to>
      <xdr:col>81</xdr:col>
      <xdr:colOff>101600</xdr:colOff>
      <xdr:row>59</xdr:row>
      <xdr:rowOff>130810</xdr:rowOff>
    </xdr:to>
    <xdr:sp macro="" textlink="">
      <xdr:nvSpPr>
        <xdr:cNvPr id="543" name="フローチャート: 判断 542">
          <a:extLst>
            <a:ext uri="{FF2B5EF4-FFF2-40B4-BE49-F238E27FC236}">
              <a16:creationId xmlns:a16="http://schemas.microsoft.com/office/drawing/2014/main" id="{753DD954-9987-4178-9884-859449E0BC8B}"/>
            </a:ext>
          </a:extLst>
        </xdr:cNvPr>
        <xdr:cNvSpPr/>
      </xdr:nvSpPr>
      <xdr:spPr>
        <a:xfrm>
          <a:off x="15430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2540</xdr:rowOff>
    </xdr:from>
    <xdr:to>
      <xdr:col>76</xdr:col>
      <xdr:colOff>165100</xdr:colOff>
      <xdr:row>59</xdr:row>
      <xdr:rowOff>104140</xdr:rowOff>
    </xdr:to>
    <xdr:sp macro="" textlink="">
      <xdr:nvSpPr>
        <xdr:cNvPr id="544" name="フローチャート: 判断 543">
          <a:extLst>
            <a:ext uri="{FF2B5EF4-FFF2-40B4-BE49-F238E27FC236}">
              <a16:creationId xmlns:a16="http://schemas.microsoft.com/office/drawing/2014/main" id="{F95528B6-55E3-4D7D-B8DE-8B1869D388BD}"/>
            </a:ext>
          </a:extLst>
        </xdr:cNvPr>
        <xdr:cNvSpPr/>
      </xdr:nvSpPr>
      <xdr:spPr>
        <a:xfrm>
          <a:off x="14541500" y="1011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135890</xdr:rowOff>
    </xdr:from>
    <xdr:to>
      <xdr:col>72</xdr:col>
      <xdr:colOff>38100</xdr:colOff>
      <xdr:row>59</xdr:row>
      <xdr:rowOff>66040</xdr:rowOff>
    </xdr:to>
    <xdr:sp macro="" textlink="">
      <xdr:nvSpPr>
        <xdr:cNvPr id="545" name="フローチャート: 判断 544">
          <a:extLst>
            <a:ext uri="{FF2B5EF4-FFF2-40B4-BE49-F238E27FC236}">
              <a16:creationId xmlns:a16="http://schemas.microsoft.com/office/drawing/2014/main" id="{58EA4364-8CB3-4C48-970A-ED3D562EEC8C}"/>
            </a:ext>
          </a:extLst>
        </xdr:cNvPr>
        <xdr:cNvSpPr/>
      </xdr:nvSpPr>
      <xdr:spPr>
        <a:xfrm>
          <a:off x="13652500" y="1007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42545</xdr:rowOff>
    </xdr:from>
    <xdr:to>
      <xdr:col>67</xdr:col>
      <xdr:colOff>101600</xdr:colOff>
      <xdr:row>58</xdr:row>
      <xdr:rowOff>144145</xdr:rowOff>
    </xdr:to>
    <xdr:sp macro="" textlink="">
      <xdr:nvSpPr>
        <xdr:cNvPr id="546" name="フローチャート: 判断 545">
          <a:extLst>
            <a:ext uri="{FF2B5EF4-FFF2-40B4-BE49-F238E27FC236}">
              <a16:creationId xmlns:a16="http://schemas.microsoft.com/office/drawing/2014/main" id="{B1B71D2D-C1E3-4FCC-878F-3B15C23E2F92}"/>
            </a:ext>
          </a:extLst>
        </xdr:cNvPr>
        <xdr:cNvSpPr/>
      </xdr:nvSpPr>
      <xdr:spPr>
        <a:xfrm>
          <a:off x="12763500" y="99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C6EB46A7-DDF7-444D-BAB0-63BE6C19F6BE}"/>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AB07193F-3B1E-44D1-9322-EC58F39DDA0F}"/>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E5823A55-6275-41C3-AA55-069510CF0FD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1E4B7A7E-6BD1-44C8-ACFE-46DA46BB421B}"/>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5EFF8830-650E-47D9-9E9B-82CACFA8936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133985</xdr:rowOff>
    </xdr:from>
    <xdr:to>
      <xdr:col>85</xdr:col>
      <xdr:colOff>177800</xdr:colOff>
      <xdr:row>61</xdr:row>
      <xdr:rowOff>64135</xdr:rowOff>
    </xdr:to>
    <xdr:sp macro="" textlink="">
      <xdr:nvSpPr>
        <xdr:cNvPr id="552" name="楕円 551">
          <a:extLst>
            <a:ext uri="{FF2B5EF4-FFF2-40B4-BE49-F238E27FC236}">
              <a16:creationId xmlns:a16="http://schemas.microsoft.com/office/drawing/2014/main" id="{67E1E341-869B-4BEF-BF80-34A95095CDFE}"/>
            </a:ext>
          </a:extLst>
        </xdr:cNvPr>
        <xdr:cNvSpPr/>
      </xdr:nvSpPr>
      <xdr:spPr>
        <a:xfrm>
          <a:off x="16268700" y="10420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112412</xdr:rowOff>
    </xdr:from>
    <xdr:ext cx="405111" cy="259045"/>
    <xdr:sp macro="" textlink="">
      <xdr:nvSpPr>
        <xdr:cNvPr id="553" name="【保健センター・保健所】&#10;有形固定資産減価償却率該当値テキスト">
          <a:extLst>
            <a:ext uri="{FF2B5EF4-FFF2-40B4-BE49-F238E27FC236}">
              <a16:creationId xmlns:a16="http://schemas.microsoft.com/office/drawing/2014/main" id="{A4108426-BB1B-4766-8167-25A895932826}"/>
            </a:ext>
          </a:extLst>
        </xdr:cNvPr>
        <xdr:cNvSpPr txBox="1"/>
      </xdr:nvSpPr>
      <xdr:spPr>
        <a:xfrm>
          <a:off x="16357600"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111125</xdr:rowOff>
    </xdr:from>
    <xdr:to>
      <xdr:col>81</xdr:col>
      <xdr:colOff>101600</xdr:colOff>
      <xdr:row>61</xdr:row>
      <xdr:rowOff>41275</xdr:rowOff>
    </xdr:to>
    <xdr:sp macro="" textlink="">
      <xdr:nvSpPr>
        <xdr:cNvPr id="554" name="楕円 553">
          <a:extLst>
            <a:ext uri="{FF2B5EF4-FFF2-40B4-BE49-F238E27FC236}">
              <a16:creationId xmlns:a16="http://schemas.microsoft.com/office/drawing/2014/main" id="{E29FD788-2053-4487-A5FE-6F79B118A682}"/>
            </a:ext>
          </a:extLst>
        </xdr:cNvPr>
        <xdr:cNvSpPr/>
      </xdr:nvSpPr>
      <xdr:spPr>
        <a:xfrm>
          <a:off x="15430500" y="10398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161925</xdr:rowOff>
    </xdr:from>
    <xdr:to>
      <xdr:col>85</xdr:col>
      <xdr:colOff>127000</xdr:colOff>
      <xdr:row>61</xdr:row>
      <xdr:rowOff>13335</xdr:rowOff>
    </xdr:to>
    <xdr:cxnSp macro="">
      <xdr:nvCxnSpPr>
        <xdr:cNvPr id="555" name="直線コネクタ 554">
          <a:extLst>
            <a:ext uri="{FF2B5EF4-FFF2-40B4-BE49-F238E27FC236}">
              <a16:creationId xmlns:a16="http://schemas.microsoft.com/office/drawing/2014/main" id="{E489E84B-3D80-4BEA-ACDD-5CE6B2F80C2D}"/>
            </a:ext>
          </a:extLst>
        </xdr:cNvPr>
        <xdr:cNvCxnSpPr/>
      </xdr:nvCxnSpPr>
      <xdr:spPr>
        <a:xfrm>
          <a:off x="15481300" y="1044892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88265</xdr:rowOff>
    </xdr:from>
    <xdr:to>
      <xdr:col>76</xdr:col>
      <xdr:colOff>165100</xdr:colOff>
      <xdr:row>61</xdr:row>
      <xdr:rowOff>18415</xdr:rowOff>
    </xdr:to>
    <xdr:sp macro="" textlink="">
      <xdr:nvSpPr>
        <xdr:cNvPr id="556" name="楕円 555">
          <a:extLst>
            <a:ext uri="{FF2B5EF4-FFF2-40B4-BE49-F238E27FC236}">
              <a16:creationId xmlns:a16="http://schemas.microsoft.com/office/drawing/2014/main" id="{9A126990-BA27-4E4C-AF62-17D4B0930DE9}"/>
            </a:ext>
          </a:extLst>
        </xdr:cNvPr>
        <xdr:cNvSpPr/>
      </xdr:nvSpPr>
      <xdr:spPr>
        <a:xfrm>
          <a:off x="145415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139065</xdr:rowOff>
    </xdr:from>
    <xdr:to>
      <xdr:col>81</xdr:col>
      <xdr:colOff>50800</xdr:colOff>
      <xdr:row>60</xdr:row>
      <xdr:rowOff>161925</xdr:rowOff>
    </xdr:to>
    <xdr:cxnSp macro="">
      <xdr:nvCxnSpPr>
        <xdr:cNvPr id="557" name="直線コネクタ 556">
          <a:extLst>
            <a:ext uri="{FF2B5EF4-FFF2-40B4-BE49-F238E27FC236}">
              <a16:creationId xmlns:a16="http://schemas.microsoft.com/office/drawing/2014/main" id="{704931CD-8D3D-4ED6-9E0B-2E443727D955}"/>
            </a:ext>
          </a:extLst>
        </xdr:cNvPr>
        <xdr:cNvCxnSpPr/>
      </xdr:nvCxnSpPr>
      <xdr:spPr>
        <a:xfrm>
          <a:off x="14592300" y="10426065"/>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59690</xdr:rowOff>
    </xdr:from>
    <xdr:to>
      <xdr:col>72</xdr:col>
      <xdr:colOff>38100</xdr:colOff>
      <xdr:row>60</xdr:row>
      <xdr:rowOff>161290</xdr:rowOff>
    </xdr:to>
    <xdr:sp macro="" textlink="">
      <xdr:nvSpPr>
        <xdr:cNvPr id="558" name="楕円 557">
          <a:extLst>
            <a:ext uri="{FF2B5EF4-FFF2-40B4-BE49-F238E27FC236}">
              <a16:creationId xmlns:a16="http://schemas.microsoft.com/office/drawing/2014/main" id="{B3731B88-B6F7-4F34-9553-CCE3CF29711B}"/>
            </a:ext>
          </a:extLst>
        </xdr:cNvPr>
        <xdr:cNvSpPr/>
      </xdr:nvSpPr>
      <xdr:spPr>
        <a:xfrm>
          <a:off x="13652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110490</xdr:rowOff>
    </xdr:from>
    <xdr:to>
      <xdr:col>76</xdr:col>
      <xdr:colOff>114300</xdr:colOff>
      <xdr:row>60</xdr:row>
      <xdr:rowOff>139065</xdr:rowOff>
    </xdr:to>
    <xdr:cxnSp macro="">
      <xdr:nvCxnSpPr>
        <xdr:cNvPr id="559" name="直線コネクタ 558">
          <a:extLst>
            <a:ext uri="{FF2B5EF4-FFF2-40B4-BE49-F238E27FC236}">
              <a16:creationId xmlns:a16="http://schemas.microsoft.com/office/drawing/2014/main" id="{515F8889-0AE9-410E-AD2A-27421AC108CE}"/>
            </a:ext>
          </a:extLst>
        </xdr:cNvPr>
        <xdr:cNvCxnSpPr/>
      </xdr:nvCxnSpPr>
      <xdr:spPr>
        <a:xfrm>
          <a:off x="13703300" y="1039749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19685</xdr:rowOff>
    </xdr:from>
    <xdr:to>
      <xdr:col>67</xdr:col>
      <xdr:colOff>101600</xdr:colOff>
      <xdr:row>60</xdr:row>
      <xdr:rowOff>121285</xdr:rowOff>
    </xdr:to>
    <xdr:sp macro="" textlink="">
      <xdr:nvSpPr>
        <xdr:cNvPr id="560" name="楕円 559">
          <a:extLst>
            <a:ext uri="{FF2B5EF4-FFF2-40B4-BE49-F238E27FC236}">
              <a16:creationId xmlns:a16="http://schemas.microsoft.com/office/drawing/2014/main" id="{734435DA-AB09-4E50-9124-7558B7D1E719}"/>
            </a:ext>
          </a:extLst>
        </xdr:cNvPr>
        <xdr:cNvSpPr/>
      </xdr:nvSpPr>
      <xdr:spPr>
        <a:xfrm>
          <a:off x="12763500" y="1030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70485</xdr:rowOff>
    </xdr:from>
    <xdr:to>
      <xdr:col>71</xdr:col>
      <xdr:colOff>177800</xdr:colOff>
      <xdr:row>60</xdr:row>
      <xdr:rowOff>110490</xdr:rowOff>
    </xdr:to>
    <xdr:cxnSp macro="">
      <xdr:nvCxnSpPr>
        <xdr:cNvPr id="561" name="直線コネクタ 560">
          <a:extLst>
            <a:ext uri="{FF2B5EF4-FFF2-40B4-BE49-F238E27FC236}">
              <a16:creationId xmlns:a16="http://schemas.microsoft.com/office/drawing/2014/main" id="{26297445-BBB4-4CA7-9DF0-FA85C5EAB5FB}"/>
            </a:ext>
          </a:extLst>
        </xdr:cNvPr>
        <xdr:cNvCxnSpPr/>
      </xdr:nvCxnSpPr>
      <xdr:spPr>
        <a:xfrm>
          <a:off x="12814300" y="1035748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147337</xdr:rowOff>
    </xdr:from>
    <xdr:ext cx="405111" cy="259045"/>
    <xdr:sp macro="" textlink="">
      <xdr:nvSpPr>
        <xdr:cNvPr id="562" name="n_1aveValue【保健センター・保健所】&#10;有形固定資産減価償却率">
          <a:extLst>
            <a:ext uri="{FF2B5EF4-FFF2-40B4-BE49-F238E27FC236}">
              <a16:creationId xmlns:a16="http://schemas.microsoft.com/office/drawing/2014/main" id="{B5735ECC-FDBA-4D5C-A409-51C80416C970}"/>
            </a:ext>
          </a:extLst>
        </xdr:cNvPr>
        <xdr:cNvSpPr txBox="1"/>
      </xdr:nvSpPr>
      <xdr:spPr>
        <a:xfrm>
          <a:off x="152660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120667</xdr:rowOff>
    </xdr:from>
    <xdr:ext cx="405111" cy="259045"/>
    <xdr:sp macro="" textlink="">
      <xdr:nvSpPr>
        <xdr:cNvPr id="563" name="n_2aveValue【保健センター・保健所】&#10;有形固定資産減価償却率">
          <a:extLst>
            <a:ext uri="{FF2B5EF4-FFF2-40B4-BE49-F238E27FC236}">
              <a16:creationId xmlns:a16="http://schemas.microsoft.com/office/drawing/2014/main" id="{537BC6EF-457A-4B10-8232-B6B356BDCC6C}"/>
            </a:ext>
          </a:extLst>
        </xdr:cNvPr>
        <xdr:cNvSpPr txBox="1"/>
      </xdr:nvSpPr>
      <xdr:spPr>
        <a:xfrm>
          <a:off x="14389744" y="989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82567</xdr:rowOff>
    </xdr:from>
    <xdr:ext cx="405111" cy="259045"/>
    <xdr:sp macro="" textlink="">
      <xdr:nvSpPr>
        <xdr:cNvPr id="564" name="n_3aveValue【保健センター・保健所】&#10;有形固定資産減価償却率">
          <a:extLst>
            <a:ext uri="{FF2B5EF4-FFF2-40B4-BE49-F238E27FC236}">
              <a16:creationId xmlns:a16="http://schemas.microsoft.com/office/drawing/2014/main" id="{7E55A656-AB63-4044-BBB0-5F2C57F87653}"/>
            </a:ext>
          </a:extLst>
        </xdr:cNvPr>
        <xdr:cNvSpPr txBox="1"/>
      </xdr:nvSpPr>
      <xdr:spPr>
        <a:xfrm>
          <a:off x="13500744"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160672</xdr:rowOff>
    </xdr:from>
    <xdr:ext cx="405111" cy="259045"/>
    <xdr:sp macro="" textlink="">
      <xdr:nvSpPr>
        <xdr:cNvPr id="565" name="n_4aveValue【保健センター・保健所】&#10;有形固定資産減価償却率">
          <a:extLst>
            <a:ext uri="{FF2B5EF4-FFF2-40B4-BE49-F238E27FC236}">
              <a16:creationId xmlns:a16="http://schemas.microsoft.com/office/drawing/2014/main" id="{BB4A6638-0C9D-45E5-ACE9-0B20A11C442A}"/>
            </a:ext>
          </a:extLst>
        </xdr:cNvPr>
        <xdr:cNvSpPr txBox="1"/>
      </xdr:nvSpPr>
      <xdr:spPr>
        <a:xfrm>
          <a:off x="12611744" y="976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32402</xdr:rowOff>
    </xdr:from>
    <xdr:ext cx="405111" cy="259045"/>
    <xdr:sp macro="" textlink="">
      <xdr:nvSpPr>
        <xdr:cNvPr id="566" name="n_1mainValue【保健センター・保健所】&#10;有形固定資産減価償却率">
          <a:extLst>
            <a:ext uri="{FF2B5EF4-FFF2-40B4-BE49-F238E27FC236}">
              <a16:creationId xmlns:a16="http://schemas.microsoft.com/office/drawing/2014/main" id="{6248C545-72DB-4B91-8789-82A9217E6136}"/>
            </a:ext>
          </a:extLst>
        </xdr:cNvPr>
        <xdr:cNvSpPr txBox="1"/>
      </xdr:nvSpPr>
      <xdr:spPr>
        <a:xfrm>
          <a:off x="15266044" y="1049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9542</xdr:rowOff>
    </xdr:from>
    <xdr:ext cx="405111" cy="259045"/>
    <xdr:sp macro="" textlink="">
      <xdr:nvSpPr>
        <xdr:cNvPr id="567" name="n_2mainValue【保健センター・保健所】&#10;有形固定資産減価償却率">
          <a:extLst>
            <a:ext uri="{FF2B5EF4-FFF2-40B4-BE49-F238E27FC236}">
              <a16:creationId xmlns:a16="http://schemas.microsoft.com/office/drawing/2014/main" id="{AF03B12C-382A-4222-AF83-ED44D8CBA4D6}"/>
            </a:ext>
          </a:extLst>
        </xdr:cNvPr>
        <xdr:cNvSpPr txBox="1"/>
      </xdr:nvSpPr>
      <xdr:spPr>
        <a:xfrm>
          <a:off x="14389744"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152417</xdr:rowOff>
    </xdr:from>
    <xdr:ext cx="405111" cy="259045"/>
    <xdr:sp macro="" textlink="">
      <xdr:nvSpPr>
        <xdr:cNvPr id="568" name="n_3mainValue【保健センター・保健所】&#10;有形固定資産減価償却率">
          <a:extLst>
            <a:ext uri="{FF2B5EF4-FFF2-40B4-BE49-F238E27FC236}">
              <a16:creationId xmlns:a16="http://schemas.microsoft.com/office/drawing/2014/main" id="{AFC04F46-3BB7-44D2-9596-FD0C97089589}"/>
            </a:ext>
          </a:extLst>
        </xdr:cNvPr>
        <xdr:cNvSpPr txBox="1"/>
      </xdr:nvSpPr>
      <xdr:spPr>
        <a:xfrm>
          <a:off x="13500744" y="1043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112412</xdr:rowOff>
    </xdr:from>
    <xdr:ext cx="405111" cy="259045"/>
    <xdr:sp macro="" textlink="">
      <xdr:nvSpPr>
        <xdr:cNvPr id="569" name="n_4mainValue【保健センター・保健所】&#10;有形固定資産減価償却率">
          <a:extLst>
            <a:ext uri="{FF2B5EF4-FFF2-40B4-BE49-F238E27FC236}">
              <a16:creationId xmlns:a16="http://schemas.microsoft.com/office/drawing/2014/main" id="{55303890-D081-4AA4-B327-2B2F67263016}"/>
            </a:ext>
          </a:extLst>
        </xdr:cNvPr>
        <xdr:cNvSpPr txBox="1"/>
      </xdr:nvSpPr>
      <xdr:spPr>
        <a:xfrm>
          <a:off x="12611744" y="1039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0" name="正方形/長方形 569">
          <a:extLst>
            <a:ext uri="{FF2B5EF4-FFF2-40B4-BE49-F238E27FC236}">
              <a16:creationId xmlns:a16="http://schemas.microsoft.com/office/drawing/2014/main" id="{4152F763-05C8-4DEA-BAF7-4644E7D0007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1" name="正方形/長方形 570">
          <a:extLst>
            <a:ext uri="{FF2B5EF4-FFF2-40B4-BE49-F238E27FC236}">
              <a16:creationId xmlns:a16="http://schemas.microsoft.com/office/drawing/2014/main" id="{231FCEF9-EA05-4EDF-9E78-20E8CF19CE0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2" name="正方形/長方形 571">
          <a:extLst>
            <a:ext uri="{FF2B5EF4-FFF2-40B4-BE49-F238E27FC236}">
              <a16:creationId xmlns:a16="http://schemas.microsoft.com/office/drawing/2014/main" id="{0C3BC94D-5B8B-478B-BC16-B7421E1F94B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3" name="正方形/長方形 572">
          <a:extLst>
            <a:ext uri="{FF2B5EF4-FFF2-40B4-BE49-F238E27FC236}">
              <a16:creationId xmlns:a16="http://schemas.microsoft.com/office/drawing/2014/main" id="{0AB898FF-296D-46D3-ACD0-9F85EB34CB1D}"/>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4" name="正方形/長方形 573">
          <a:extLst>
            <a:ext uri="{FF2B5EF4-FFF2-40B4-BE49-F238E27FC236}">
              <a16:creationId xmlns:a16="http://schemas.microsoft.com/office/drawing/2014/main" id="{2916FD43-FE67-4138-87DF-9259802336A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5" name="正方形/長方形 574">
          <a:extLst>
            <a:ext uri="{FF2B5EF4-FFF2-40B4-BE49-F238E27FC236}">
              <a16:creationId xmlns:a16="http://schemas.microsoft.com/office/drawing/2014/main" id="{1218C5BE-03A6-4AB4-9546-AB2DF34F230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6" name="正方形/長方形 575">
          <a:extLst>
            <a:ext uri="{FF2B5EF4-FFF2-40B4-BE49-F238E27FC236}">
              <a16:creationId xmlns:a16="http://schemas.microsoft.com/office/drawing/2014/main" id="{961899D1-B5EA-49DB-BF71-158043A58966}"/>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7" name="正方形/長方形 576">
          <a:extLst>
            <a:ext uri="{FF2B5EF4-FFF2-40B4-BE49-F238E27FC236}">
              <a16:creationId xmlns:a16="http://schemas.microsoft.com/office/drawing/2014/main" id="{EA047A83-6C68-416A-A9FA-78A70700B1F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8" name="テキスト ボックス 577">
          <a:extLst>
            <a:ext uri="{FF2B5EF4-FFF2-40B4-BE49-F238E27FC236}">
              <a16:creationId xmlns:a16="http://schemas.microsoft.com/office/drawing/2014/main" id="{7CA973D5-41C5-450C-9608-E6FAE3A7A5D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9" name="直線コネクタ 578">
          <a:extLst>
            <a:ext uri="{FF2B5EF4-FFF2-40B4-BE49-F238E27FC236}">
              <a16:creationId xmlns:a16="http://schemas.microsoft.com/office/drawing/2014/main" id="{0918DEC5-B00D-4569-A1C9-5FDCCA54EC37}"/>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0" name="直線コネクタ 579">
          <a:extLst>
            <a:ext uri="{FF2B5EF4-FFF2-40B4-BE49-F238E27FC236}">
              <a16:creationId xmlns:a16="http://schemas.microsoft.com/office/drawing/2014/main" id="{AD33EBD2-C4F4-45B3-BFDD-A5B5DCD9979E}"/>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1" name="テキスト ボックス 580">
          <a:extLst>
            <a:ext uri="{FF2B5EF4-FFF2-40B4-BE49-F238E27FC236}">
              <a16:creationId xmlns:a16="http://schemas.microsoft.com/office/drawing/2014/main" id="{F52DB852-1EC1-4FCF-9682-2AFD4300AF7A}"/>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2" name="直線コネクタ 581">
          <a:extLst>
            <a:ext uri="{FF2B5EF4-FFF2-40B4-BE49-F238E27FC236}">
              <a16:creationId xmlns:a16="http://schemas.microsoft.com/office/drawing/2014/main" id="{9E2B2917-195F-4925-AB85-3B91F2B538E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3" name="テキスト ボックス 582">
          <a:extLst>
            <a:ext uri="{FF2B5EF4-FFF2-40B4-BE49-F238E27FC236}">
              <a16:creationId xmlns:a16="http://schemas.microsoft.com/office/drawing/2014/main" id="{48660786-4B98-4C28-AD3E-B5748F46D17E}"/>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4" name="直線コネクタ 583">
          <a:extLst>
            <a:ext uri="{FF2B5EF4-FFF2-40B4-BE49-F238E27FC236}">
              <a16:creationId xmlns:a16="http://schemas.microsoft.com/office/drawing/2014/main" id="{A0F08874-D73E-4E39-AE59-15273D7C1CE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5" name="テキスト ボックス 584">
          <a:extLst>
            <a:ext uri="{FF2B5EF4-FFF2-40B4-BE49-F238E27FC236}">
              <a16:creationId xmlns:a16="http://schemas.microsoft.com/office/drawing/2014/main" id="{3EF6BB0E-B76C-4FCA-B766-5A432350101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6" name="直線コネクタ 585">
          <a:extLst>
            <a:ext uri="{FF2B5EF4-FFF2-40B4-BE49-F238E27FC236}">
              <a16:creationId xmlns:a16="http://schemas.microsoft.com/office/drawing/2014/main" id="{51963E69-C854-4FBD-B057-399C32DBE14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7" name="テキスト ボックス 586">
          <a:extLst>
            <a:ext uri="{FF2B5EF4-FFF2-40B4-BE49-F238E27FC236}">
              <a16:creationId xmlns:a16="http://schemas.microsoft.com/office/drawing/2014/main" id="{E533762C-DDCD-4688-B688-5796CCA88CFC}"/>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8" name="直線コネクタ 587">
          <a:extLst>
            <a:ext uri="{FF2B5EF4-FFF2-40B4-BE49-F238E27FC236}">
              <a16:creationId xmlns:a16="http://schemas.microsoft.com/office/drawing/2014/main" id="{DDDE956F-D6AF-4000-8952-A7DE78D6E1EF}"/>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9" name="テキスト ボックス 588">
          <a:extLst>
            <a:ext uri="{FF2B5EF4-FFF2-40B4-BE49-F238E27FC236}">
              <a16:creationId xmlns:a16="http://schemas.microsoft.com/office/drawing/2014/main" id="{68B4CF19-BC61-4A77-B7D2-DE4855A31E8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0" name="直線コネクタ 589">
          <a:extLst>
            <a:ext uri="{FF2B5EF4-FFF2-40B4-BE49-F238E27FC236}">
              <a16:creationId xmlns:a16="http://schemas.microsoft.com/office/drawing/2014/main" id="{FADAC0E1-FAD3-422F-BAC1-5B7D042F86C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1" name="テキスト ボックス 590">
          <a:extLst>
            <a:ext uri="{FF2B5EF4-FFF2-40B4-BE49-F238E27FC236}">
              <a16:creationId xmlns:a16="http://schemas.microsoft.com/office/drawing/2014/main" id="{B5461194-AB71-4DFE-96BD-4DB47C868907}"/>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2" name="【保健センター・保健所】&#10;一人当たり面積グラフ枠">
          <a:extLst>
            <a:ext uri="{FF2B5EF4-FFF2-40B4-BE49-F238E27FC236}">
              <a16:creationId xmlns:a16="http://schemas.microsoft.com/office/drawing/2014/main" id="{8906CE36-FAB2-4C67-B2E1-7F20B7DEF791}"/>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xdr:rowOff>
    </xdr:from>
    <xdr:to>
      <xdr:col>116</xdr:col>
      <xdr:colOff>62864</xdr:colOff>
      <xdr:row>64</xdr:row>
      <xdr:rowOff>3810</xdr:rowOff>
    </xdr:to>
    <xdr:cxnSp macro="">
      <xdr:nvCxnSpPr>
        <xdr:cNvPr id="593" name="直線コネクタ 592">
          <a:extLst>
            <a:ext uri="{FF2B5EF4-FFF2-40B4-BE49-F238E27FC236}">
              <a16:creationId xmlns:a16="http://schemas.microsoft.com/office/drawing/2014/main" id="{56F8DA9A-20FB-4861-AA3B-521536715B79}"/>
            </a:ext>
          </a:extLst>
        </xdr:cNvPr>
        <xdr:cNvCxnSpPr/>
      </xdr:nvCxnSpPr>
      <xdr:spPr>
        <a:xfrm flipV="1">
          <a:off x="22160864" y="960501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7637</xdr:rowOff>
    </xdr:from>
    <xdr:ext cx="469744" cy="259045"/>
    <xdr:sp macro="" textlink="">
      <xdr:nvSpPr>
        <xdr:cNvPr id="594" name="【保健センター・保健所】&#10;一人当たり面積最小値テキスト">
          <a:extLst>
            <a:ext uri="{FF2B5EF4-FFF2-40B4-BE49-F238E27FC236}">
              <a16:creationId xmlns:a16="http://schemas.microsoft.com/office/drawing/2014/main" id="{635661FD-EAC8-49FF-A6A5-44A41AB65581}"/>
            </a:ext>
          </a:extLst>
        </xdr:cNvPr>
        <xdr:cNvSpPr txBox="1"/>
      </xdr:nvSpPr>
      <xdr:spPr>
        <a:xfrm>
          <a:off x="22199600" y="1098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xdr:rowOff>
    </xdr:from>
    <xdr:to>
      <xdr:col>116</xdr:col>
      <xdr:colOff>152400</xdr:colOff>
      <xdr:row>64</xdr:row>
      <xdr:rowOff>3810</xdr:rowOff>
    </xdr:to>
    <xdr:cxnSp macro="">
      <xdr:nvCxnSpPr>
        <xdr:cNvPr id="595" name="直線コネクタ 594">
          <a:extLst>
            <a:ext uri="{FF2B5EF4-FFF2-40B4-BE49-F238E27FC236}">
              <a16:creationId xmlns:a16="http://schemas.microsoft.com/office/drawing/2014/main" id="{DA5BF125-FE9A-452A-A4B9-7821E5FE19BB}"/>
            </a:ext>
          </a:extLst>
        </xdr:cNvPr>
        <xdr:cNvCxnSpPr/>
      </xdr:nvCxnSpPr>
      <xdr:spPr>
        <a:xfrm>
          <a:off x="22072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121937</xdr:rowOff>
    </xdr:from>
    <xdr:ext cx="469744" cy="259045"/>
    <xdr:sp macro="" textlink="">
      <xdr:nvSpPr>
        <xdr:cNvPr id="596" name="【保健センター・保健所】&#10;一人当たり面積最大値テキスト">
          <a:extLst>
            <a:ext uri="{FF2B5EF4-FFF2-40B4-BE49-F238E27FC236}">
              <a16:creationId xmlns:a16="http://schemas.microsoft.com/office/drawing/2014/main" id="{814059BB-C2CB-489C-9841-AAA4900CDCD7}"/>
            </a:ext>
          </a:extLst>
        </xdr:cNvPr>
        <xdr:cNvSpPr txBox="1"/>
      </xdr:nvSpPr>
      <xdr:spPr>
        <a:xfrm>
          <a:off x="22199600" y="938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xdr:rowOff>
    </xdr:from>
    <xdr:to>
      <xdr:col>116</xdr:col>
      <xdr:colOff>152400</xdr:colOff>
      <xdr:row>56</xdr:row>
      <xdr:rowOff>3810</xdr:rowOff>
    </xdr:to>
    <xdr:cxnSp macro="">
      <xdr:nvCxnSpPr>
        <xdr:cNvPr id="597" name="直線コネクタ 596">
          <a:extLst>
            <a:ext uri="{FF2B5EF4-FFF2-40B4-BE49-F238E27FC236}">
              <a16:creationId xmlns:a16="http://schemas.microsoft.com/office/drawing/2014/main" id="{B60CA0DF-E60D-412B-91CC-30D59D896322}"/>
            </a:ext>
          </a:extLst>
        </xdr:cNvPr>
        <xdr:cNvCxnSpPr/>
      </xdr:nvCxnSpPr>
      <xdr:spPr>
        <a:xfrm>
          <a:off x="22072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166387</xdr:rowOff>
    </xdr:from>
    <xdr:ext cx="469744" cy="259045"/>
    <xdr:sp macro="" textlink="">
      <xdr:nvSpPr>
        <xdr:cNvPr id="598" name="【保健センター・保健所】&#10;一人当たり面積平均値テキスト">
          <a:extLst>
            <a:ext uri="{FF2B5EF4-FFF2-40B4-BE49-F238E27FC236}">
              <a16:creationId xmlns:a16="http://schemas.microsoft.com/office/drawing/2014/main" id="{FC90B562-62D4-4416-BE4E-6A305E85296F}"/>
            </a:ext>
          </a:extLst>
        </xdr:cNvPr>
        <xdr:cNvSpPr txBox="1"/>
      </xdr:nvSpPr>
      <xdr:spPr>
        <a:xfrm>
          <a:off x="221996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143510</xdr:rowOff>
    </xdr:from>
    <xdr:to>
      <xdr:col>116</xdr:col>
      <xdr:colOff>114300</xdr:colOff>
      <xdr:row>62</xdr:row>
      <xdr:rowOff>73660</xdr:rowOff>
    </xdr:to>
    <xdr:sp macro="" textlink="">
      <xdr:nvSpPr>
        <xdr:cNvPr id="599" name="フローチャート: 判断 598">
          <a:extLst>
            <a:ext uri="{FF2B5EF4-FFF2-40B4-BE49-F238E27FC236}">
              <a16:creationId xmlns:a16="http://schemas.microsoft.com/office/drawing/2014/main" id="{78ABF7D3-95D7-42A6-BA45-0FA6AFCCD3D5}"/>
            </a:ext>
          </a:extLst>
        </xdr:cNvPr>
        <xdr:cNvSpPr/>
      </xdr:nvSpPr>
      <xdr:spPr>
        <a:xfrm>
          <a:off x="221107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67310</xdr:rowOff>
    </xdr:from>
    <xdr:to>
      <xdr:col>112</xdr:col>
      <xdr:colOff>38100</xdr:colOff>
      <xdr:row>62</xdr:row>
      <xdr:rowOff>168910</xdr:rowOff>
    </xdr:to>
    <xdr:sp macro="" textlink="">
      <xdr:nvSpPr>
        <xdr:cNvPr id="600" name="フローチャート: 判断 599">
          <a:extLst>
            <a:ext uri="{FF2B5EF4-FFF2-40B4-BE49-F238E27FC236}">
              <a16:creationId xmlns:a16="http://schemas.microsoft.com/office/drawing/2014/main" id="{E6E8DC2F-0FF5-451B-9DB2-C666E95AAB98}"/>
            </a:ext>
          </a:extLst>
        </xdr:cNvPr>
        <xdr:cNvSpPr/>
      </xdr:nvSpPr>
      <xdr:spPr>
        <a:xfrm>
          <a:off x="21272500" y="10697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82550</xdr:rowOff>
    </xdr:from>
    <xdr:to>
      <xdr:col>107</xdr:col>
      <xdr:colOff>101600</xdr:colOff>
      <xdr:row>63</xdr:row>
      <xdr:rowOff>12700</xdr:rowOff>
    </xdr:to>
    <xdr:sp macro="" textlink="">
      <xdr:nvSpPr>
        <xdr:cNvPr id="601" name="フローチャート: 判断 600">
          <a:extLst>
            <a:ext uri="{FF2B5EF4-FFF2-40B4-BE49-F238E27FC236}">
              <a16:creationId xmlns:a16="http://schemas.microsoft.com/office/drawing/2014/main" id="{5326081E-F562-4F39-98BE-68F7D796E9FA}"/>
            </a:ext>
          </a:extLst>
        </xdr:cNvPr>
        <xdr:cNvSpPr/>
      </xdr:nvSpPr>
      <xdr:spPr>
        <a:xfrm>
          <a:off x="20383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86360</xdr:rowOff>
    </xdr:from>
    <xdr:to>
      <xdr:col>102</xdr:col>
      <xdr:colOff>165100</xdr:colOff>
      <xdr:row>63</xdr:row>
      <xdr:rowOff>16510</xdr:rowOff>
    </xdr:to>
    <xdr:sp macro="" textlink="">
      <xdr:nvSpPr>
        <xdr:cNvPr id="602" name="フローチャート: 判断 601">
          <a:extLst>
            <a:ext uri="{FF2B5EF4-FFF2-40B4-BE49-F238E27FC236}">
              <a16:creationId xmlns:a16="http://schemas.microsoft.com/office/drawing/2014/main" id="{B57F5E73-76B5-45F4-8CB3-3A7AFC26B7B0}"/>
            </a:ext>
          </a:extLst>
        </xdr:cNvPr>
        <xdr:cNvSpPr/>
      </xdr:nvSpPr>
      <xdr:spPr>
        <a:xfrm>
          <a:off x="19494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74930</xdr:rowOff>
    </xdr:from>
    <xdr:to>
      <xdr:col>98</xdr:col>
      <xdr:colOff>38100</xdr:colOff>
      <xdr:row>63</xdr:row>
      <xdr:rowOff>5080</xdr:rowOff>
    </xdr:to>
    <xdr:sp macro="" textlink="">
      <xdr:nvSpPr>
        <xdr:cNvPr id="603" name="フローチャート: 判断 602">
          <a:extLst>
            <a:ext uri="{FF2B5EF4-FFF2-40B4-BE49-F238E27FC236}">
              <a16:creationId xmlns:a16="http://schemas.microsoft.com/office/drawing/2014/main" id="{A249CD14-2C70-4C88-B499-BC955EBCD5F9}"/>
            </a:ext>
          </a:extLst>
        </xdr:cNvPr>
        <xdr:cNvSpPr/>
      </xdr:nvSpPr>
      <xdr:spPr>
        <a:xfrm>
          <a:off x="18605500" y="1070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7B4731FB-E434-4FA1-8EF1-5008EA12613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BC9A376B-268F-436F-A3B3-8FC7EDCCF6F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3DFABCC9-F02D-4BA5-9D25-F7F4E8CE798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D9431720-84D9-4BC7-96A7-4BD850CDA424}"/>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29F0BF54-CF6D-4AA4-BB56-634EA3C4B6C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105410</xdr:rowOff>
    </xdr:from>
    <xdr:to>
      <xdr:col>116</xdr:col>
      <xdr:colOff>114300</xdr:colOff>
      <xdr:row>64</xdr:row>
      <xdr:rowOff>35560</xdr:rowOff>
    </xdr:to>
    <xdr:sp macro="" textlink="">
      <xdr:nvSpPr>
        <xdr:cNvPr id="609" name="楕円 608">
          <a:extLst>
            <a:ext uri="{FF2B5EF4-FFF2-40B4-BE49-F238E27FC236}">
              <a16:creationId xmlns:a16="http://schemas.microsoft.com/office/drawing/2014/main" id="{A26FB78E-24E9-4B8A-8347-F85520717C0B}"/>
            </a:ext>
          </a:extLst>
        </xdr:cNvPr>
        <xdr:cNvSpPr/>
      </xdr:nvSpPr>
      <xdr:spPr>
        <a:xfrm>
          <a:off x="221107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20337</xdr:rowOff>
    </xdr:from>
    <xdr:ext cx="469744" cy="259045"/>
    <xdr:sp macro="" textlink="">
      <xdr:nvSpPr>
        <xdr:cNvPr id="610" name="【保健センター・保健所】&#10;一人当たり面積該当値テキスト">
          <a:extLst>
            <a:ext uri="{FF2B5EF4-FFF2-40B4-BE49-F238E27FC236}">
              <a16:creationId xmlns:a16="http://schemas.microsoft.com/office/drawing/2014/main" id="{693E6FE5-8F17-444F-A472-8892C9152699}"/>
            </a:ext>
          </a:extLst>
        </xdr:cNvPr>
        <xdr:cNvSpPr txBox="1"/>
      </xdr:nvSpPr>
      <xdr:spPr>
        <a:xfrm>
          <a:off x="22199600" y="1082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109220</xdr:rowOff>
    </xdr:from>
    <xdr:to>
      <xdr:col>112</xdr:col>
      <xdr:colOff>38100</xdr:colOff>
      <xdr:row>64</xdr:row>
      <xdr:rowOff>39370</xdr:rowOff>
    </xdr:to>
    <xdr:sp macro="" textlink="">
      <xdr:nvSpPr>
        <xdr:cNvPr id="611" name="楕円 610">
          <a:extLst>
            <a:ext uri="{FF2B5EF4-FFF2-40B4-BE49-F238E27FC236}">
              <a16:creationId xmlns:a16="http://schemas.microsoft.com/office/drawing/2014/main" id="{F239F7B7-F034-4F82-9846-EB18B9F012C6}"/>
            </a:ext>
          </a:extLst>
        </xdr:cNvPr>
        <xdr:cNvSpPr/>
      </xdr:nvSpPr>
      <xdr:spPr>
        <a:xfrm>
          <a:off x="21272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156210</xdr:rowOff>
    </xdr:from>
    <xdr:to>
      <xdr:col>116</xdr:col>
      <xdr:colOff>63500</xdr:colOff>
      <xdr:row>63</xdr:row>
      <xdr:rowOff>160020</xdr:rowOff>
    </xdr:to>
    <xdr:cxnSp macro="">
      <xdr:nvCxnSpPr>
        <xdr:cNvPr id="612" name="直線コネクタ 611">
          <a:extLst>
            <a:ext uri="{FF2B5EF4-FFF2-40B4-BE49-F238E27FC236}">
              <a16:creationId xmlns:a16="http://schemas.microsoft.com/office/drawing/2014/main" id="{ACF4D72D-9FC1-4E82-8A6A-B64A59F78951}"/>
            </a:ext>
          </a:extLst>
        </xdr:cNvPr>
        <xdr:cNvCxnSpPr/>
      </xdr:nvCxnSpPr>
      <xdr:spPr>
        <a:xfrm flipV="1">
          <a:off x="21323300" y="1095756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109220</xdr:rowOff>
    </xdr:from>
    <xdr:to>
      <xdr:col>107</xdr:col>
      <xdr:colOff>101600</xdr:colOff>
      <xdr:row>64</xdr:row>
      <xdr:rowOff>39370</xdr:rowOff>
    </xdr:to>
    <xdr:sp macro="" textlink="">
      <xdr:nvSpPr>
        <xdr:cNvPr id="613" name="楕円 612">
          <a:extLst>
            <a:ext uri="{FF2B5EF4-FFF2-40B4-BE49-F238E27FC236}">
              <a16:creationId xmlns:a16="http://schemas.microsoft.com/office/drawing/2014/main" id="{2DF5319D-3550-4DAB-9CEF-AA1CDDA3F1F0}"/>
            </a:ext>
          </a:extLst>
        </xdr:cNvPr>
        <xdr:cNvSpPr/>
      </xdr:nvSpPr>
      <xdr:spPr>
        <a:xfrm>
          <a:off x="20383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160020</xdr:rowOff>
    </xdr:from>
    <xdr:to>
      <xdr:col>111</xdr:col>
      <xdr:colOff>177800</xdr:colOff>
      <xdr:row>63</xdr:row>
      <xdr:rowOff>160020</xdr:rowOff>
    </xdr:to>
    <xdr:cxnSp macro="">
      <xdr:nvCxnSpPr>
        <xdr:cNvPr id="614" name="直線コネクタ 613">
          <a:extLst>
            <a:ext uri="{FF2B5EF4-FFF2-40B4-BE49-F238E27FC236}">
              <a16:creationId xmlns:a16="http://schemas.microsoft.com/office/drawing/2014/main" id="{DEFA9569-A48E-4C0D-91A0-295369392ECD}"/>
            </a:ext>
          </a:extLst>
        </xdr:cNvPr>
        <xdr:cNvCxnSpPr/>
      </xdr:nvCxnSpPr>
      <xdr:spPr>
        <a:xfrm>
          <a:off x="20434300" y="10961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105410</xdr:rowOff>
    </xdr:from>
    <xdr:to>
      <xdr:col>102</xdr:col>
      <xdr:colOff>165100</xdr:colOff>
      <xdr:row>64</xdr:row>
      <xdr:rowOff>35560</xdr:rowOff>
    </xdr:to>
    <xdr:sp macro="" textlink="">
      <xdr:nvSpPr>
        <xdr:cNvPr id="615" name="楕円 614">
          <a:extLst>
            <a:ext uri="{FF2B5EF4-FFF2-40B4-BE49-F238E27FC236}">
              <a16:creationId xmlns:a16="http://schemas.microsoft.com/office/drawing/2014/main" id="{8DA95C36-E4F9-49AF-B663-1E1CEF136BD7}"/>
            </a:ext>
          </a:extLst>
        </xdr:cNvPr>
        <xdr:cNvSpPr/>
      </xdr:nvSpPr>
      <xdr:spPr>
        <a:xfrm>
          <a:off x="19494500" y="1090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156210</xdr:rowOff>
    </xdr:from>
    <xdr:to>
      <xdr:col>107</xdr:col>
      <xdr:colOff>50800</xdr:colOff>
      <xdr:row>63</xdr:row>
      <xdr:rowOff>160020</xdr:rowOff>
    </xdr:to>
    <xdr:cxnSp macro="">
      <xdr:nvCxnSpPr>
        <xdr:cNvPr id="616" name="直線コネクタ 615">
          <a:extLst>
            <a:ext uri="{FF2B5EF4-FFF2-40B4-BE49-F238E27FC236}">
              <a16:creationId xmlns:a16="http://schemas.microsoft.com/office/drawing/2014/main" id="{01A9DD64-642C-48BC-A08D-6254A7D859AD}"/>
            </a:ext>
          </a:extLst>
        </xdr:cNvPr>
        <xdr:cNvCxnSpPr/>
      </xdr:nvCxnSpPr>
      <xdr:spPr>
        <a:xfrm>
          <a:off x="19545300" y="109575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109220</xdr:rowOff>
    </xdr:from>
    <xdr:to>
      <xdr:col>98</xdr:col>
      <xdr:colOff>38100</xdr:colOff>
      <xdr:row>64</xdr:row>
      <xdr:rowOff>39370</xdr:rowOff>
    </xdr:to>
    <xdr:sp macro="" textlink="">
      <xdr:nvSpPr>
        <xdr:cNvPr id="617" name="楕円 616">
          <a:extLst>
            <a:ext uri="{FF2B5EF4-FFF2-40B4-BE49-F238E27FC236}">
              <a16:creationId xmlns:a16="http://schemas.microsoft.com/office/drawing/2014/main" id="{C830A7C5-B863-4F36-9C5D-ADB9A5EDFE49}"/>
            </a:ext>
          </a:extLst>
        </xdr:cNvPr>
        <xdr:cNvSpPr/>
      </xdr:nvSpPr>
      <xdr:spPr>
        <a:xfrm>
          <a:off x="18605500" y="109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156210</xdr:rowOff>
    </xdr:from>
    <xdr:to>
      <xdr:col>102</xdr:col>
      <xdr:colOff>114300</xdr:colOff>
      <xdr:row>63</xdr:row>
      <xdr:rowOff>160020</xdr:rowOff>
    </xdr:to>
    <xdr:cxnSp macro="">
      <xdr:nvCxnSpPr>
        <xdr:cNvPr id="618" name="直線コネクタ 617">
          <a:extLst>
            <a:ext uri="{FF2B5EF4-FFF2-40B4-BE49-F238E27FC236}">
              <a16:creationId xmlns:a16="http://schemas.microsoft.com/office/drawing/2014/main" id="{2376D1AC-56DC-41DF-9DBF-9547B1D51B52}"/>
            </a:ext>
          </a:extLst>
        </xdr:cNvPr>
        <xdr:cNvCxnSpPr/>
      </xdr:nvCxnSpPr>
      <xdr:spPr>
        <a:xfrm flipV="1">
          <a:off x="18656300" y="109575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13987</xdr:rowOff>
    </xdr:from>
    <xdr:ext cx="469744" cy="259045"/>
    <xdr:sp macro="" textlink="">
      <xdr:nvSpPr>
        <xdr:cNvPr id="619" name="n_1aveValue【保健センター・保健所】&#10;一人当たり面積">
          <a:extLst>
            <a:ext uri="{FF2B5EF4-FFF2-40B4-BE49-F238E27FC236}">
              <a16:creationId xmlns:a16="http://schemas.microsoft.com/office/drawing/2014/main" id="{ED3A862D-57B0-488E-BE71-3DFE84D61740}"/>
            </a:ext>
          </a:extLst>
        </xdr:cNvPr>
        <xdr:cNvSpPr txBox="1"/>
      </xdr:nvSpPr>
      <xdr:spPr>
        <a:xfrm>
          <a:off x="21075727" y="10472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29227</xdr:rowOff>
    </xdr:from>
    <xdr:ext cx="469744" cy="259045"/>
    <xdr:sp macro="" textlink="">
      <xdr:nvSpPr>
        <xdr:cNvPr id="620" name="n_2aveValue【保健センター・保健所】&#10;一人当たり面積">
          <a:extLst>
            <a:ext uri="{FF2B5EF4-FFF2-40B4-BE49-F238E27FC236}">
              <a16:creationId xmlns:a16="http://schemas.microsoft.com/office/drawing/2014/main" id="{C2EB119E-3265-4A36-9C76-3E171FB048F6}"/>
            </a:ext>
          </a:extLst>
        </xdr:cNvPr>
        <xdr:cNvSpPr txBox="1"/>
      </xdr:nvSpPr>
      <xdr:spPr>
        <a:xfrm>
          <a:off x="20199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33037</xdr:rowOff>
    </xdr:from>
    <xdr:ext cx="469744" cy="259045"/>
    <xdr:sp macro="" textlink="">
      <xdr:nvSpPr>
        <xdr:cNvPr id="621" name="n_3aveValue【保健センター・保健所】&#10;一人当たり面積">
          <a:extLst>
            <a:ext uri="{FF2B5EF4-FFF2-40B4-BE49-F238E27FC236}">
              <a16:creationId xmlns:a16="http://schemas.microsoft.com/office/drawing/2014/main" id="{52D4D156-0FC9-46BB-B025-5B827C825273}"/>
            </a:ext>
          </a:extLst>
        </xdr:cNvPr>
        <xdr:cNvSpPr txBox="1"/>
      </xdr:nvSpPr>
      <xdr:spPr>
        <a:xfrm>
          <a:off x="19310427" y="1049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21607</xdr:rowOff>
    </xdr:from>
    <xdr:ext cx="469744" cy="259045"/>
    <xdr:sp macro="" textlink="">
      <xdr:nvSpPr>
        <xdr:cNvPr id="622" name="n_4aveValue【保健センター・保健所】&#10;一人当たり面積">
          <a:extLst>
            <a:ext uri="{FF2B5EF4-FFF2-40B4-BE49-F238E27FC236}">
              <a16:creationId xmlns:a16="http://schemas.microsoft.com/office/drawing/2014/main" id="{4C1AA812-FEFF-4103-BCC2-5969E28F7B83}"/>
            </a:ext>
          </a:extLst>
        </xdr:cNvPr>
        <xdr:cNvSpPr txBox="1"/>
      </xdr:nvSpPr>
      <xdr:spPr>
        <a:xfrm>
          <a:off x="18421427" y="1048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30497</xdr:rowOff>
    </xdr:from>
    <xdr:ext cx="469744" cy="259045"/>
    <xdr:sp macro="" textlink="">
      <xdr:nvSpPr>
        <xdr:cNvPr id="623" name="n_1mainValue【保健センター・保健所】&#10;一人当たり面積">
          <a:extLst>
            <a:ext uri="{FF2B5EF4-FFF2-40B4-BE49-F238E27FC236}">
              <a16:creationId xmlns:a16="http://schemas.microsoft.com/office/drawing/2014/main" id="{A33196F2-12DB-435B-82C1-1197E12642B6}"/>
            </a:ext>
          </a:extLst>
        </xdr:cNvPr>
        <xdr:cNvSpPr txBox="1"/>
      </xdr:nvSpPr>
      <xdr:spPr>
        <a:xfrm>
          <a:off x="210757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30497</xdr:rowOff>
    </xdr:from>
    <xdr:ext cx="469744" cy="259045"/>
    <xdr:sp macro="" textlink="">
      <xdr:nvSpPr>
        <xdr:cNvPr id="624" name="n_2mainValue【保健センター・保健所】&#10;一人当たり面積">
          <a:extLst>
            <a:ext uri="{FF2B5EF4-FFF2-40B4-BE49-F238E27FC236}">
              <a16:creationId xmlns:a16="http://schemas.microsoft.com/office/drawing/2014/main" id="{A7C1CC84-60B5-4E18-8085-C5D107B2C933}"/>
            </a:ext>
          </a:extLst>
        </xdr:cNvPr>
        <xdr:cNvSpPr txBox="1"/>
      </xdr:nvSpPr>
      <xdr:spPr>
        <a:xfrm>
          <a:off x="20199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26687</xdr:rowOff>
    </xdr:from>
    <xdr:ext cx="469744" cy="259045"/>
    <xdr:sp macro="" textlink="">
      <xdr:nvSpPr>
        <xdr:cNvPr id="625" name="n_3mainValue【保健センター・保健所】&#10;一人当たり面積">
          <a:extLst>
            <a:ext uri="{FF2B5EF4-FFF2-40B4-BE49-F238E27FC236}">
              <a16:creationId xmlns:a16="http://schemas.microsoft.com/office/drawing/2014/main" id="{187CAE07-7C36-4D23-A540-20709874E844}"/>
            </a:ext>
          </a:extLst>
        </xdr:cNvPr>
        <xdr:cNvSpPr txBox="1"/>
      </xdr:nvSpPr>
      <xdr:spPr>
        <a:xfrm>
          <a:off x="19310427" y="1099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30497</xdr:rowOff>
    </xdr:from>
    <xdr:ext cx="469744" cy="259045"/>
    <xdr:sp macro="" textlink="">
      <xdr:nvSpPr>
        <xdr:cNvPr id="626" name="n_4mainValue【保健センター・保健所】&#10;一人当たり面積">
          <a:extLst>
            <a:ext uri="{FF2B5EF4-FFF2-40B4-BE49-F238E27FC236}">
              <a16:creationId xmlns:a16="http://schemas.microsoft.com/office/drawing/2014/main" id="{824B1E7E-C2B4-4D02-B512-1B8685F3CBE3}"/>
            </a:ext>
          </a:extLst>
        </xdr:cNvPr>
        <xdr:cNvSpPr txBox="1"/>
      </xdr:nvSpPr>
      <xdr:spPr>
        <a:xfrm>
          <a:off x="18421427"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7" name="正方形/長方形 626">
          <a:extLst>
            <a:ext uri="{FF2B5EF4-FFF2-40B4-BE49-F238E27FC236}">
              <a16:creationId xmlns:a16="http://schemas.microsoft.com/office/drawing/2014/main" id="{FC20B829-4192-4C58-8DBF-88B402D00D5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8" name="正方形/長方形 627">
          <a:extLst>
            <a:ext uri="{FF2B5EF4-FFF2-40B4-BE49-F238E27FC236}">
              <a16:creationId xmlns:a16="http://schemas.microsoft.com/office/drawing/2014/main" id="{2DE877ED-5CB6-4B82-B95C-994E49053FF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9" name="正方形/長方形 628">
          <a:extLst>
            <a:ext uri="{FF2B5EF4-FFF2-40B4-BE49-F238E27FC236}">
              <a16:creationId xmlns:a16="http://schemas.microsoft.com/office/drawing/2014/main" id="{C000F79E-B13E-4BF0-A5FA-3904E1C6499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0" name="正方形/長方形 629">
          <a:extLst>
            <a:ext uri="{FF2B5EF4-FFF2-40B4-BE49-F238E27FC236}">
              <a16:creationId xmlns:a16="http://schemas.microsoft.com/office/drawing/2014/main" id="{809EC5A2-B759-49DA-8932-3A410BF45DA4}"/>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1" name="正方形/長方形 630">
          <a:extLst>
            <a:ext uri="{FF2B5EF4-FFF2-40B4-BE49-F238E27FC236}">
              <a16:creationId xmlns:a16="http://schemas.microsoft.com/office/drawing/2014/main" id="{55EAE3E5-4C1D-4CF0-AE6E-2410C76D10FA}"/>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2" name="正方形/長方形 631">
          <a:extLst>
            <a:ext uri="{FF2B5EF4-FFF2-40B4-BE49-F238E27FC236}">
              <a16:creationId xmlns:a16="http://schemas.microsoft.com/office/drawing/2014/main" id="{6DDFC963-AF25-4CE0-8E11-2F7FAB0AF5F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3" name="正方形/長方形 632">
          <a:extLst>
            <a:ext uri="{FF2B5EF4-FFF2-40B4-BE49-F238E27FC236}">
              <a16:creationId xmlns:a16="http://schemas.microsoft.com/office/drawing/2014/main" id="{CC754D3B-16AE-4A85-8A89-B541675A89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4" name="正方形/長方形 633">
          <a:extLst>
            <a:ext uri="{FF2B5EF4-FFF2-40B4-BE49-F238E27FC236}">
              <a16:creationId xmlns:a16="http://schemas.microsoft.com/office/drawing/2014/main" id="{04430FB5-6079-455E-802D-D8BDCD0A115F}"/>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5" name="テキスト ボックス 634">
          <a:extLst>
            <a:ext uri="{FF2B5EF4-FFF2-40B4-BE49-F238E27FC236}">
              <a16:creationId xmlns:a16="http://schemas.microsoft.com/office/drawing/2014/main" id="{6C561500-BC1F-47CD-B3E1-F9B35638FAF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6" name="直線コネクタ 635">
          <a:extLst>
            <a:ext uri="{FF2B5EF4-FFF2-40B4-BE49-F238E27FC236}">
              <a16:creationId xmlns:a16="http://schemas.microsoft.com/office/drawing/2014/main" id="{19A36701-B0D2-45D4-9308-81B8725A7A7D}"/>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7" name="テキスト ボックス 636">
          <a:extLst>
            <a:ext uri="{FF2B5EF4-FFF2-40B4-BE49-F238E27FC236}">
              <a16:creationId xmlns:a16="http://schemas.microsoft.com/office/drawing/2014/main" id="{72829CFA-A1D2-4691-85C8-B7940CC7C186}"/>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8" name="直線コネクタ 637">
          <a:extLst>
            <a:ext uri="{FF2B5EF4-FFF2-40B4-BE49-F238E27FC236}">
              <a16:creationId xmlns:a16="http://schemas.microsoft.com/office/drawing/2014/main" id="{709DD2BE-B208-4945-BFF5-EAE7FA641AA1}"/>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9" name="テキスト ボックス 638">
          <a:extLst>
            <a:ext uri="{FF2B5EF4-FFF2-40B4-BE49-F238E27FC236}">
              <a16:creationId xmlns:a16="http://schemas.microsoft.com/office/drawing/2014/main" id="{6165DFC2-4BBE-451C-AED9-2634C9D5AC52}"/>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40" name="直線コネクタ 639">
          <a:extLst>
            <a:ext uri="{FF2B5EF4-FFF2-40B4-BE49-F238E27FC236}">
              <a16:creationId xmlns:a16="http://schemas.microsoft.com/office/drawing/2014/main" id="{097A09AA-0F2A-44A2-9B8F-344A6682737A}"/>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41" name="テキスト ボックス 640">
          <a:extLst>
            <a:ext uri="{FF2B5EF4-FFF2-40B4-BE49-F238E27FC236}">
              <a16:creationId xmlns:a16="http://schemas.microsoft.com/office/drawing/2014/main" id="{7C798C51-95BA-4838-B69C-F1E686AF4C9F}"/>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2" name="直線コネクタ 641">
          <a:extLst>
            <a:ext uri="{FF2B5EF4-FFF2-40B4-BE49-F238E27FC236}">
              <a16:creationId xmlns:a16="http://schemas.microsoft.com/office/drawing/2014/main" id="{21B8C132-AC03-480A-9357-A9EEA2681EA1}"/>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3" name="テキスト ボックス 642">
          <a:extLst>
            <a:ext uri="{FF2B5EF4-FFF2-40B4-BE49-F238E27FC236}">
              <a16:creationId xmlns:a16="http://schemas.microsoft.com/office/drawing/2014/main" id="{884CAC67-CE2A-47D1-8143-48ABB0249824}"/>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4" name="直線コネクタ 643">
          <a:extLst>
            <a:ext uri="{FF2B5EF4-FFF2-40B4-BE49-F238E27FC236}">
              <a16:creationId xmlns:a16="http://schemas.microsoft.com/office/drawing/2014/main" id="{98E4E4F0-3C85-4DD7-8A0E-E217A3F25186}"/>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5" name="テキスト ボックス 644">
          <a:extLst>
            <a:ext uri="{FF2B5EF4-FFF2-40B4-BE49-F238E27FC236}">
              <a16:creationId xmlns:a16="http://schemas.microsoft.com/office/drawing/2014/main" id="{35F7E4BA-2FF6-41EB-A533-D76E0CED0EB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6" name="直線コネクタ 645">
          <a:extLst>
            <a:ext uri="{FF2B5EF4-FFF2-40B4-BE49-F238E27FC236}">
              <a16:creationId xmlns:a16="http://schemas.microsoft.com/office/drawing/2014/main" id="{4E399FE4-82E8-41C6-9B23-8129352507BD}"/>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7" name="テキスト ボックス 646">
          <a:extLst>
            <a:ext uri="{FF2B5EF4-FFF2-40B4-BE49-F238E27FC236}">
              <a16:creationId xmlns:a16="http://schemas.microsoft.com/office/drawing/2014/main" id="{D7884A89-1FC9-4F21-9FAF-DA4D4818F781}"/>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8" name="直線コネクタ 647">
          <a:extLst>
            <a:ext uri="{FF2B5EF4-FFF2-40B4-BE49-F238E27FC236}">
              <a16:creationId xmlns:a16="http://schemas.microsoft.com/office/drawing/2014/main" id="{FF12A835-3E42-45EE-8864-789052A9D4F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9" name="テキスト ボックス 648">
          <a:extLst>
            <a:ext uri="{FF2B5EF4-FFF2-40B4-BE49-F238E27FC236}">
              <a16:creationId xmlns:a16="http://schemas.microsoft.com/office/drawing/2014/main" id="{AEEAE7C8-8791-4147-BEF1-D313CA97F474}"/>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0" name="直線コネクタ 649">
          <a:extLst>
            <a:ext uri="{FF2B5EF4-FFF2-40B4-BE49-F238E27FC236}">
              <a16:creationId xmlns:a16="http://schemas.microsoft.com/office/drawing/2014/main" id="{69166285-A456-49CB-83A5-FCD3E74A2CF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1" name="【消防施設】&#10;有形固定資産減価償却率グラフ枠">
          <a:extLst>
            <a:ext uri="{FF2B5EF4-FFF2-40B4-BE49-F238E27FC236}">
              <a16:creationId xmlns:a16="http://schemas.microsoft.com/office/drawing/2014/main" id="{9849A85C-22EC-469D-8989-89C761D777E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101781</xdr:rowOff>
    </xdr:from>
    <xdr:to>
      <xdr:col>85</xdr:col>
      <xdr:colOff>126364</xdr:colOff>
      <xdr:row>86</xdr:row>
      <xdr:rowOff>57694</xdr:rowOff>
    </xdr:to>
    <xdr:cxnSp macro="">
      <xdr:nvCxnSpPr>
        <xdr:cNvPr id="652" name="直線コネクタ 651">
          <a:extLst>
            <a:ext uri="{FF2B5EF4-FFF2-40B4-BE49-F238E27FC236}">
              <a16:creationId xmlns:a16="http://schemas.microsoft.com/office/drawing/2014/main" id="{7D7F5278-E274-41A0-9E24-ED6E77526052}"/>
            </a:ext>
          </a:extLst>
        </xdr:cNvPr>
        <xdr:cNvCxnSpPr/>
      </xdr:nvCxnSpPr>
      <xdr:spPr>
        <a:xfrm flipV="1">
          <a:off x="16318864" y="13474881"/>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61521</xdr:rowOff>
    </xdr:from>
    <xdr:ext cx="405111" cy="259045"/>
    <xdr:sp macro="" textlink="">
      <xdr:nvSpPr>
        <xdr:cNvPr id="653" name="【消防施設】&#10;有形固定資産減価償却率最小値テキスト">
          <a:extLst>
            <a:ext uri="{FF2B5EF4-FFF2-40B4-BE49-F238E27FC236}">
              <a16:creationId xmlns:a16="http://schemas.microsoft.com/office/drawing/2014/main" id="{BB0CEDC7-29C5-47D3-875E-2AB8A1B23500}"/>
            </a:ext>
          </a:extLst>
        </xdr:cNvPr>
        <xdr:cNvSpPr txBox="1"/>
      </xdr:nvSpPr>
      <xdr:spPr>
        <a:xfrm>
          <a:off x="16357600" y="1480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57694</xdr:rowOff>
    </xdr:from>
    <xdr:to>
      <xdr:col>86</xdr:col>
      <xdr:colOff>25400</xdr:colOff>
      <xdr:row>86</xdr:row>
      <xdr:rowOff>57694</xdr:rowOff>
    </xdr:to>
    <xdr:cxnSp macro="">
      <xdr:nvCxnSpPr>
        <xdr:cNvPr id="654" name="直線コネクタ 653">
          <a:extLst>
            <a:ext uri="{FF2B5EF4-FFF2-40B4-BE49-F238E27FC236}">
              <a16:creationId xmlns:a16="http://schemas.microsoft.com/office/drawing/2014/main" id="{808D5492-C1B2-4755-B0E5-D16DD99AF8E4}"/>
            </a:ext>
          </a:extLst>
        </xdr:cNvPr>
        <xdr:cNvCxnSpPr/>
      </xdr:nvCxnSpPr>
      <xdr:spPr>
        <a:xfrm>
          <a:off x="16230600" y="1480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48458</xdr:rowOff>
    </xdr:from>
    <xdr:ext cx="405111" cy="259045"/>
    <xdr:sp macro="" textlink="">
      <xdr:nvSpPr>
        <xdr:cNvPr id="655" name="【消防施設】&#10;有形固定資産減価償却率最大値テキスト">
          <a:extLst>
            <a:ext uri="{FF2B5EF4-FFF2-40B4-BE49-F238E27FC236}">
              <a16:creationId xmlns:a16="http://schemas.microsoft.com/office/drawing/2014/main" id="{1F21679A-59E6-4A53-9BCA-2EE4D38CB5E2}"/>
            </a:ext>
          </a:extLst>
        </xdr:cNvPr>
        <xdr:cNvSpPr txBox="1"/>
      </xdr:nvSpPr>
      <xdr:spPr>
        <a:xfrm>
          <a:off x="16357600" y="13250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101781</xdr:rowOff>
    </xdr:from>
    <xdr:to>
      <xdr:col>86</xdr:col>
      <xdr:colOff>25400</xdr:colOff>
      <xdr:row>78</xdr:row>
      <xdr:rowOff>101781</xdr:rowOff>
    </xdr:to>
    <xdr:cxnSp macro="">
      <xdr:nvCxnSpPr>
        <xdr:cNvPr id="656" name="直線コネクタ 655">
          <a:extLst>
            <a:ext uri="{FF2B5EF4-FFF2-40B4-BE49-F238E27FC236}">
              <a16:creationId xmlns:a16="http://schemas.microsoft.com/office/drawing/2014/main" id="{4E685ED9-95EC-498B-8ECB-38E959A67842}"/>
            </a:ext>
          </a:extLst>
        </xdr:cNvPr>
        <xdr:cNvCxnSpPr/>
      </xdr:nvCxnSpPr>
      <xdr:spPr>
        <a:xfrm>
          <a:off x="16230600" y="13474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35940</xdr:rowOff>
    </xdr:from>
    <xdr:ext cx="405111" cy="259045"/>
    <xdr:sp macro="" textlink="">
      <xdr:nvSpPr>
        <xdr:cNvPr id="657" name="【消防施設】&#10;有形固定資産減価償却率平均値テキスト">
          <a:extLst>
            <a:ext uri="{FF2B5EF4-FFF2-40B4-BE49-F238E27FC236}">
              <a16:creationId xmlns:a16="http://schemas.microsoft.com/office/drawing/2014/main" id="{0AEDB968-B490-48D4-A655-144C982CF499}"/>
            </a:ext>
          </a:extLst>
        </xdr:cNvPr>
        <xdr:cNvSpPr txBox="1"/>
      </xdr:nvSpPr>
      <xdr:spPr>
        <a:xfrm>
          <a:off x="16357600" y="140948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57513</xdr:rowOff>
    </xdr:from>
    <xdr:to>
      <xdr:col>85</xdr:col>
      <xdr:colOff>177800</xdr:colOff>
      <xdr:row>82</xdr:row>
      <xdr:rowOff>159113</xdr:rowOff>
    </xdr:to>
    <xdr:sp macro="" textlink="">
      <xdr:nvSpPr>
        <xdr:cNvPr id="658" name="フローチャート: 判断 657">
          <a:extLst>
            <a:ext uri="{FF2B5EF4-FFF2-40B4-BE49-F238E27FC236}">
              <a16:creationId xmlns:a16="http://schemas.microsoft.com/office/drawing/2014/main" id="{A46D5B08-0390-4125-B3A0-EAED389DE70C}"/>
            </a:ext>
          </a:extLst>
        </xdr:cNvPr>
        <xdr:cNvSpPr/>
      </xdr:nvSpPr>
      <xdr:spPr>
        <a:xfrm>
          <a:off x="162687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37919</xdr:rowOff>
    </xdr:from>
    <xdr:to>
      <xdr:col>81</xdr:col>
      <xdr:colOff>101600</xdr:colOff>
      <xdr:row>82</xdr:row>
      <xdr:rowOff>139519</xdr:rowOff>
    </xdr:to>
    <xdr:sp macro="" textlink="">
      <xdr:nvSpPr>
        <xdr:cNvPr id="659" name="フローチャート: 判断 658">
          <a:extLst>
            <a:ext uri="{FF2B5EF4-FFF2-40B4-BE49-F238E27FC236}">
              <a16:creationId xmlns:a16="http://schemas.microsoft.com/office/drawing/2014/main" id="{55E1923E-E2E9-422A-A69B-92908F01CA5F}"/>
            </a:ext>
          </a:extLst>
        </xdr:cNvPr>
        <xdr:cNvSpPr/>
      </xdr:nvSpPr>
      <xdr:spPr>
        <a:xfrm>
          <a:off x="15430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91802</xdr:rowOff>
    </xdr:from>
    <xdr:to>
      <xdr:col>76</xdr:col>
      <xdr:colOff>165100</xdr:colOff>
      <xdr:row>83</xdr:row>
      <xdr:rowOff>21952</xdr:rowOff>
    </xdr:to>
    <xdr:sp macro="" textlink="">
      <xdr:nvSpPr>
        <xdr:cNvPr id="660" name="フローチャート: 判断 659">
          <a:extLst>
            <a:ext uri="{FF2B5EF4-FFF2-40B4-BE49-F238E27FC236}">
              <a16:creationId xmlns:a16="http://schemas.microsoft.com/office/drawing/2014/main" id="{97B01ADB-6B0D-4945-A36A-594EBBE1E89F}"/>
            </a:ext>
          </a:extLst>
        </xdr:cNvPr>
        <xdr:cNvSpPr/>
      </xdr:nvSpPr>
      <xdr:spPr>
        <a:xfrm>
          <a:off x="14541500" y="1415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57513</xdr:rowOff>
    </xdr:from>
    <xdr:to>
      <xdr:col>72</xdr:col>
      <xdr:colOff>38100</xdr:colOff>
      <xdr:row>82</xdr:row>
      <xdr:rowOff>159113</xdr:rowOff>
    </xdr:to>
    <xdr:sp macro="" textlink="">
      <xdr:nvSpPr>
        <xdr:cNvPr id="661" name="フローチャート: 判断 660">
          <a:extLst>
            <a:ext uri="{FF2B5EF4-FFF2-40B4-BE49-F238E27FC236}">
              <a16:creationId xmlns:a16="http://schemas.microsoft.com/office/drawing/2014/main" id="{8A673C90-ECE9-4BA6-81BF-FD5BBC60DC95}"/>
            </a:ext>
          </a:extLst>
        </xdr:cNvPr>
        <xdr:cNvSpPr/>
      </xdr:nvSpPr>
      <xdr:spPr>
        <a:xfrm>
          <a:off x="13652500" y="1411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5262</xdr:rowOff>
    </xdr:from>
    <xdr:to>
      <xdr:col>67</xdr:col>
      <xdr:colOff>101600</xdr:colOff>
      <xdr:row>82</xdr:row>
      <xdr:rowOff>106862</xdr:rowOff>
    </xdr:to>
    <xdr:sp macro="" textlink="">
      <xdr:nvSpPr>
        <xdr:cNvPr id="662" name="フローチャート: 判断 661">
          <a:extLst>
            <a:ext uri="{FF2B5EF4-FFF2-40B4-BE49-F238E27FC236}">
              <a16:creationId xmlns:a16="http://schemas.microsoft.com/office/drawing/2014/main" id="{0E141359-6044-42EC-AD87-DBE7A3007811}"/>
            </a:ext>
          </a:extLst>
        </xdr:cNvPr>
        <xdr:cNvSpPr/>
      </xdr:nvSpPr>
      <xdr:spPr>
        <a:xfrm>
          <a:off x="127635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5FA714DC-0A14-4966-90F5-F62D9C4F17E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8F76F44E-3A06-4552-9017-8A22B91C37D2}"/>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E33A1415-FF86-429D-B6B1-35289299ECED}"/>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B7D92C8E-7756-43C6-A80A-88A581ECB43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4D96F41F-D685-4B35-90BC-ABBEC54AD127}"/>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50981</xdr:rowOff>
    </xdr:from>
    <xdr:to>
      <xdr:col>85</xdr:col>
      <xdr:colOff>177800</xdr:colOff>
      <xdr:row>78</xdr:row>
      <xdr:rowOff>152581</xdr:rowOff>
    </xdr:to>
    <xdr:sp macro="" textlink="">
      <xdr:nvSpPr>
        <xdr:cNvPr id="668" name="楕円 667">
          <a:extLst>
            <a:ext uri="{FF2B5EF4-FFF2-40B4-BE49-F238E27FC236}">
              <a16:creationId xmlns:a16="http://schemas.microsoft.com/office/drawing/2014/main" id="{6686F78A-F388-47BF-9372-BFCA21DB5300}"/>
            </a:ext>
          </a:extLst>
        </xdr:cNvPr>
        <xdr:cNvSpPr/>
      </xdr:nvSpPr>
      <xdr:spPr>
        <a:xfrm>
          <a:off x="16268700" y="13424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4008</xdr:rowOff>
    </xdr:from>
    <xdr:ext cx="405111" cy="259045"/>
    <xdr:sp macro="" textlink="">
      <xdr:nvSpPr>
        <xdr:cNvPr id="669" name="【消防施設】&#10;有形固定資産減価償却率該当値テキスト">
          <a:extLst>
            <a:ext uri="{FF2B5EF4-FFF2-40B4-BE49-F238E27FC236}">
              <a16:creationId xmlns:a16="http://schemas.microsoft.com/office/drawing/2014/main" id="{733331CE-11E0-4B60-AF8A-57F2C0014B9E}"/>
            </a:ext>
          </a:extLst>
        </xdr:cNvPr>
        <xdr:cNvSpPr txBox="1"/>
      </xdr:nvSpPr>
      <xdr:spPr>
        <a:xfrm>
          <a:off x="16357600" y="13377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10161</xdr:rowOff>
    </xdr:from>
    <xdr:to>
      <xdr:col>81</xdr:col>
      <xdr:colOff>101600</xdr:colOff>
      <xdr:row>78</xdr:row>
      <xdr:rowOff>111761</xdr:rowOff>
    </xdr:to>
    <xdr:sp macro="" textlink="">
      <xdr:nvSpPr>
        <xdr:cNvPr id="670" name="楕円 669">
          <a:extLst>
            <a:ext uri="{FF2B5EF4-FFF2-40B4-BE49-F238E27FC236}">
              <a16:creationId xmlns:a16="http://schemas.microsoft.com/office/drawing/2014/main" id="{C568B4A1-8EFC-4B12-A8D4-3D53BA8DE5C9}"/>
            </a:ext>
          </a:extLst>
        </xdr:cNvPr>
        <xdr:cNvSpPr/>
      </xdr:nvSpPr>
      <xdr:spPr>
        <a:xfrm>
          <a:off x="154305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60961</xdr:rowOff>
    </xdr:from>
    <xdr:to>
      <xdr:col>85</xdr:col>
      <xdr:colOff>127000</xdr:colOff>
      <xdr:row>78</xdr:row>
      <xdr:rowOff>101781</xdr:rowOff>
    </xdr:to>
    <xdr:cxnSp macro="">
      <xdr:nvCxnSpPr>
        <xdr:cNvPr id="671" name="直線コネクタ 670">
          <a:extLst>
            <a:ext uri="{FF2B5EF4-FFF2-40B4-BE49-F238E27FC236}">
              <a16:creationId xmlns:a16="http://schemas.microsoft.com/office/drawing/2014/main" id="{A150422B-7121-4FBF-AB8A-7B609FECA0C6}"/>
            </a:ext>
          </a:extLst>
        </xdr:cNvPr>
        <xdr:cNvCxnSpPr/>
      </xdr:nvCxnSpPr>
      <xdr:spPr>
        <a:xfrm>
          <a:off x="15481300" y="13434061"/>
          <a:ext cx="8382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142421</xdr:rowOff>
    </xdr:from>
    <xdr:to>
      <xdr:col>76</xdr:col>
      <xdr:colOff>165100</xdr:colOff>
      <xdr:row>78</xdr:row>
      <xdr:rowOff>72571</xdr:rowOff>
    </xdr:to>
    <xdr:sp macro="" textlink="">
      <xdr:nvSpPr>
        <xdr:cNvPr id="672" name="楕円 671">
          <a:extLst>
            <a:ext uri="{FF2B5EF4-FFF2-40B4-BE49-F238E27FC236}">
              <a16:creationId xmlns:a16="http://schemas.microsoft.com/office/drawing/2014/main" id="{A604E22F-5B9B-4E92-94A8-941D0BFC90A8}"/>
            </a:ext>
          </a:extLst>
        </xdr:cNvPr>
        <xdr:cNvSpPr/>
      </xdr:nvSpPr>
      <xdr:spPr>
        <a:xfrm>
          <a:off x="14541500" y="1334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21771</xdr:rowOff>
    </xdr:from>
    <xdr:to>
      <xdr:col>81</xdr:col>
      <xdr:colOff>50800</xdr:colOff>
      <xdr:row>78</xdr:row>
      <xdr:rowOff>60961</xdr:rowOff>
    </xdr:to>
    <xdr:cxnSp macro="">
      <xdr:nvCxnSpPr>
        <xdr:cNvPr id="673" name="直線コネクタ 672">
          <a:extLst>
            <a:ext uri="{FF2B5EF4-FFF2-40B4-BE49-F238E27FC236}">
              <a16:creationId xmlns:a16="http://schemas.microsoft.com/office/drawing/2014/main" id="{A9C73988-C5C5-4BF3-B6B6-02E6053F115F}"/>
            </a:ext>
          </a:extLst>
        </xdr:cNvPr>
        <xdr:cNvCxnSpPr/>
      </xdr:nvCxnSpPr>
      <xdr:spPr>
        <a:xfrm>
          <a:off x="14592300" y="13394871"/>
          <a:ext cx="889000" cy="39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153851</xdr:rowOff>
    </xdr:from>
    <xdr:to>
      <xdr:col>72</xdr:col>
      <xdr:colOff>38100</xdr:colOff>
      <xdr:row>81</xdr:row>
      <xdr:rowOff>84001</xdr:rowOff>
    </xdr:to>
    <xdr:sp macro="" textlink="">
      <xdr:nvSpPr>
        <xdr:cNvPr id="674" name="楕円 673">
          <a:extLst>
            <a:ext uri="{FF2B5EF4-FFF2-40B4-BE49-F238E27FC236}">
              <a16:creationId xmlns:a16="http://schemas.microsoft.com/office/drawing/2014/main" id="{F3B68D36-8801-4888-91C0-42ED8A8D2451}"/>
            </a:ext>
          </a:extLst>
        </xdr:cNvPr>
        <xdr:cNvSpPr/>
      </xdr:nvSpPr>
      <xdr:spPr>
        <a:xfrm>
          <a:off x="13652500" y="1386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21771</xdr:rowOff>
    </xdr:from>
    <xdr:to>
      <xdr:col>76</xdr:col>
      <xdr:colOff>114300</xdr:colOff>
      <xdr:row>81</xdr:row>
      <xdr:rowOff>33201</xdr:rowOff>
    </xdr:to>
    <xdr:cxnSp macro="">
      <xdr:nvCxnSpPr>
        <xdr:cNvPr id="675" name="直線コネクタ 674">
          <a:extLst>
            <a:ext uri="{FF2B5EF4-FFF2-40B4-BE49-F238E27FC236}">
              <a16:creationId xmlns:a16="http://schemas.microsoft.com/office/drawing/2014/main" id="{E1EF8CAE-A0A8-49D7-BAB4-9B71E16F2B72}"/>
            </a:ext>
          </a:extLst>
        </xdr:cNvPr>
        <xdr:cNvCxnSpPr/>
      </xdr:nvCxnSpPr>
      <xdr:spPr>
        <a:xfrm flipV="1">
          <a:off x="13703300" y="13394871"/>
          <a:ext cx="889000" cy="525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119562</xdr:rowOff>
    </xdr:from>
    <xdr:to>
      <xdr:col>67</xdr:col>
      <xdr:colOff>101600</xdr:colOff>
      <xdr:row>81</xdr:row>
      <xdr:rowOff>49712</xdr:rowOff>
    </xdr:to>
    <xdr:sp macro="" textlink="">
      <xdr:nvSpPr>
        <xdr:cNvPr id="676" name="楕円 675">
          <a:extLst>
            <a:ext uri="{FF2B5EF4-FFF2-40B4-BE49-F238E27FC236}">
              <a16:creationId xmlns:a16="http://schemas.microsoft.com/office/drawing/2014/main" id="{DE4E3F06-B4EF-4123-8EFF-94C46F32906D}"/>
            </a:ext>
          </a:extLst>
        </xdr:cNvPr>
        <xdr:cNvSpPr/>
      </xdr:nvSpPr>
      <xdr:spPr>
        <a:xfrm>
          <a:off x="12763500" y="1383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170362</xdr:rowOff>
    </xdr:from>
    <xdr:to>
      <xdr:col>71</xdr:col>
      <xdr:colOff>177800</xdr:colOff>
      <xdr:row>81</xdr:row>
      <xdr:rowOff>33201</xdr:rowOff>
    </xdr:to>
    <xdr:cxnSp macro="">
      <xdr:nvCxnSpPr>
        <xdr:cNvPr id="677" name="直線コネクタ 676">
          <a:extLst>
            <a:ext uri="{FF2B5EF4-FFF2-40B4-BE49-F238E27FC236}">
              <a16:creationId xmlns:a16="http://schemas.microsoft.com/office/drawing/2014/main" id="{3B4AA910-54E0-4530-9C22-5473EB82F487}"/>
            </a:ext>
          </a:extLst>
        </xdr:cNvPr>
        <xdr:cNvCxnSpPr/>
      </xdr:nvCxnSpPr>
      <xdr:spPr>
        <a:xfrm>
          <a:off x="12814300" y="1388636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130646</xdr:rowOff>
    </xdr:from>
    <xdr:ext cx="405111" cy="259045"/>
    <xdr:sp macro="" textlink="">
      <xdr:nvSpPr>
        <xdr:cNvPr id="678" name="n_1aveValue【消防施設】&#10;有形固定資産減価償却率">
          <a:extLst>
            <a:ext uri="{FF2B5EF4-FFF2-40B4-BE49-F238E27FC236}">
              <a16:creationId xmlns:a16="http://schemas.microsoft.com/office/drawing/2014/main" id="{45B5DE50-7D77-4CBA-B4C2-3C57CBAA1145}"/>
            </a:ext>
          </a:extLst>
        </xdr:cNvPr>
        <xdr:cNvSpPr txBox="1"/>
      </xdr:nvSpPr>
      <xdr:spPr>
        <a:xfrm>
          <a:off x="152660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13079</xdr:rowOff>
    </xdr:from>
    <xdr:ext cx="405111" cy="259045"/>
    <xdr:sp macro="" textlink="">
      <xdr:nvSpPr>
        <xdr:cNvPr id="679" name="n_2aveValue【消防施設】&#10;有形固定資産減価償却率">
          <a:extLst>
            <a:ext uri="{FF2B5EF4-FFF2-40B4-BE49-F238E27FC236}">
              <a16:creationId xmlns:a16="http://schemas.microsoft.com/office/drawing/2014/main" id="{F051497B-A73B-4580-925D-277A47FC2348}"/>
            </a:ext>
          </a:extLst>
        </xdr:cNvPr>
        <xdr:cNvSpPr txBox="1"/>
      </xdr:nvSpPr>
      <xdr:spPr>
        <a:xfrm>
          <a:off x="14389744" y="1424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150240</xdr:rowOff>
    </xdr:from>
    <xdr:ext cx="405111" cy="259045"/>
    <xdr:sp macro="" textlink="">
      <xdr:nvSpPr>
        <xdr:cNvPr id="680" name="n_3aveValue【消防施設】&#10;有形固定資産減価償却率">
          <a:extLst>
            <a:ext uri="{FF2B5EF4-FFF2-40B4-BE49-F238E27FC236}">
              <a16:creationId xmlns:a16="http://schemas.microsoft.com/office/drawing/2014/main" id="{C1534737-CA0A-4ADA-A63C-C9C1C67A9B73}"/>
            </a:ext>
          </a:extLst>
        </xdr:cNvPr>
        <xdr:cNvSpPr txBox="1"/>
      </xdr:nvSpPr>
      <xdr:spPr>
        <a:xfrm>
          <a:off x="13500744" y="1420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97989</xdr:rowOff>
    </xdr:from>
    <xdr:ext cx="405111" cy="259045"/>
    <xdr:sp macro="" textlink="">
      <xdr:nvSpPr>
        <xdr:cNvPr id="681" name="n_4aveValue【消防施設】&#10;有形固定資産減価償却率">
          <a:extLst>
            <a:ext uri="{FF2B5EF4-FFF2-40B4-BE49-F238E27FC236}">
              <a16:creationId xmlns:a16="http://schemas.microsoft.com/office/drawing/2014/main" id="{6EB2B704-EED3-4C1D-A4C0-50E503EF3B83}"/>
            </a:ext>
          </a:extLst>
        </xdr:cNvPr>
        <xdr:cNvSpPr txBox="1"/>
      </xdr:nvSpPr>
      <xdr:spPr>
        <a:xfrm>
          <a:off x="12611744" y="1415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76</xdr:row>
      <xdr:rowOff>128288</xdr:rowOff>
    </xdr:from>
    <xdr:ext cx="340478" cy="259045"/>
    <xdr:sp macro="" textlink="">
      <xdr:nvSpPr>
        <xdr:cNvPr id="682" name="n_1mainValue【消防施設】&#10;有形固定資産減価償却率">
          <a:extLst>
            <a:ext uri="{FF2B5EF4-FFF2-40B4-BE49-F238E27FC236}">
              <a16:creationId xmlns:a16="http://schemas.microsoft.com/office/drawing/2014/main" id="{7B00D6A5-8D43-467D-A02C-BDC0866FF145}"/>
            </a:ext>
          </a:extLst>
        </xdr:cNvPr>
        <xdr:cNvSpPr txBox="1"/>
      </xdr:nvSpPr>
      <xdr:spPr>
        <a:xfrm>
          <a:off x="15298361" y="131584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89098</xdr:rowOff>
    </xdr:from>
    <xdr:ext cx="340478" cy="259045"/>
    <xdr:sp macro="" textlink="">
      <xdr:nvSpPr>
        <xdr:cNvPr id="683" name="n_2mainValue【消防施設】&#10;有形固定資産減価償却率">
          <a:extLst>
            <a:ext uri="{FF2B5EF4-FFF2-40B4-BE49-F238E27FC236}">
              <a16:creationId xmlns:a16="http://schemas.microsoft.com/office/drawing/2014/main" id="{4EA23972-6108-45C3-9897-E8A045B57A0E}"/>
            </a:ext>
          </a:extLst>
        </xdr:cNvPr>
        <xdr:cNvSpPr txBox="1"/>
      </xdr:nvSpPr>
      <xdr:spPr>
        <a:xfrm>
          <a:off x="14422061" y="13119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100528</xdr:rowOff>
    </xdr:from>
    <xdr:ext cx="405111" cy="259045"/>
    <xdr:sp macro="" textlink="">
      <xdr:nvSpPr>
        <xdr:cNvPr id="684" name="n_3mainValue【消防施設】&#10;有形固定資産減価償却率">
          <a:extLst>
            <a:ext uri="{FF2B5EF4-FFF2-40B4-BE49-F238E27FC236}">
              <a16:creationId xmlns:a16="http://schemas.microsoft.com/office/drawing/2014/main" id="{DECE0AFC-4AE9-465C-B513-A33C071BCF83}"/>
            </a:ext>
          </a:extLst>
        </xdr:cNvPr>
        <xdr:cNvSpPr txBox="1"/>
      </xdr:nvSpPr>
      <xdr:spPr>
        <a:xfrm>
          <a:off x="13500744" y="136450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66239</xdr:rowOff>
    </xdr:from>
    <xdr:ext cx="405111" cy="259045"/>
    <xdr:sp macro="" textlink="">
      <xdr:nvSpPr>
        <xdr:cNvPr id="685" name="n_4mainValue【消防施設】&#10;有形固定資産減価償却率">
          <a:extLst>
            <a:ext uri="{FF2B5EF4-FFF2-40B4-BE49-F238E27FC236}">
              <a16:creationId xmlns:a16="http://schemas.microsoft.com/office/drawing/2014/main" id="{DB3CCC41-4280-43E7-B0D8-62F858EEF275}"/>
            </a:ext>
          </a:extLst>
        </xdr:cNvPr>
        <xdr:cNvSpPr txBox="1"/>
      </xdr:nvSpPr>
      <xdr:spPr>
        <a:xfrm>
          <a:off x="12611744" y="13610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6" name="正方形/長方形 685">
          <a:extLst>
            <a:ext uri="{FF2B5EF4-FFF2-40B4-BE49-F238E27FC236}">
              <a16:creationId xmlns:a16="http://schemas.microsoft.com/office/drawing/2014/main" id="{DF70592C-7600-4E0C-901A-B842B6E214C4}"/>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7" name="正方形/長方形 686">
          <a:extLst>
            <a:ext uri="{FF2B5EF4-FFF2-40B4-BE49-F238E27FC236}">
              <a16:creationId xmlns:a16="http://schemas.microsoft.com/office/drawing/2014/main" id="{E4810D48-E35D-4B1D-B840-C32A27258E5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8" name="正方形/長方形 687">
          <a:extLst>
            <a:ext uri="{FF2B5EF4-FFF2-40B4-BE49-F238E27FC236}">
              <a16:creationId xmlns:a16="http://schemas.microsoft.com/office/drawing/2014/main" id="{E8EC9630-D7C1-49B7-AC0D-9F21E226C176}"/>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9" name="正方形/長方形 688">
          <a:extLst>
            <a:ext uri="{FF2B5EF4-FFF2-40B4-BE49-F238E27FC236}">
              <a16:creationId xmlns:a16="http://schemas.microsoft.com/office/drawing/2014/main" id="{BC8139D0-C179-45C3-9C36-03376F2A926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0" name="正方形/長方形 689">
          <a:extLst>
            <a:ext uri="{FF2B5EF4-FFF2-40B4-BE49-F238E27FC236}">
              <a16:creationId xmlns:a16="http://schemas.microsoft.com/office/drawing/2014/main" id="{BFB9B021-6DB6-4AEE-92EB-3EE9D063A1B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1" name="正方形/長方形 690">
          <a:extLst>
            <a:ext uri="{FF2B5EF4-FFF2-40B4-BE49-F238E27FC236}">
              <a16:creationId xmlns:a16="http://schemas.microsoft.com/office/drawing/2014/main" id="{DD9FFD39-0F2F-4AD6-ABD1-977F39AE3E3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2" name="正方形/長方形 691">
          <a:extLst>
            <a:ext uri="{FF2B5EF4-FFF2-40B4-BE49-F238E27FC236}">
              <a16:creationId xmlns:a16="http://schemas.microsoft.com/office/drawing/2014/main" id="{C9740D47-D15F-4B66-A37A-67066AB86CC7}"/>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3" name="正方形/長方形 692">
          <a:extLst>
            <a:ext uri="{FF2B5EF4-FFF2-40B4-BE49-F238E27FC236}">
              <a16:creationId xmlns:a16="http://schemas.microsoft.com/office/drawing/2014/main" id="{608E94CD-9EB7-4983-A983-3485FE4F9617}"/>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4" name="テキスト ボックス 693">
          <a:extLst>
            <a:ext uri="{FF2B5EF4-FFF2-40B4-BE49-F238E27FC236}">
              <a16:creationId xmlns:a16="http://schemas.microsoft.com/office/drawing/2014/main" id="{E45967D0-6877-4BC5-94B7-BE2049E76409}"/>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5" name="直線コネクタ 694">
          <a:extLst>
            <a:ext uri="{FF2B5EF4-FFF2-40B4-BE49-F238E27FC236}">
              <a16:creationId xmlns:a16="http://schemas.microsoft.com/office/drawing/2014/main" id="{D8E83BC2-2C45-4DEA-BCE6-8392EC562881}"/>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6" name="直線コネクタ 695">
          <a:extLst>
            <a:ext uri="{FF2B5EF4-FFF2-40B4-BE49-F238E27FC236}">
              <a16:creationId xmlns:a16="http://schemas.microsoft.com/office/drawing/2014/main" id="{96EFF371-8C93-414C-9320-7BD7515687A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7" name="テキスト ボックス 696">
          <a:extLst>
            <a:ext uri="{FF2B5EF4-FFF2-40B4-BE49-F238E27FC236}">
              <a16:creationId xmlns:a16="http://schemas.microsoft.com/office/drawing/2014/main" id="{A7A0F2A4-F60A-472D-91F6-2533CDF9E43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8" name="直線コネクタ 697">
          <a:extLst>
            <a:ext uri="{FF2B5EF4-FFF2-40B4-BE49-F238E27FC236}">
              <a16:creationId xmlns:a16="http://schemas.microsoft.com/office/drawing/2014/main" id="{5816D0F7-2229-46B2-B146-6442BFD5CFBA}"/>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9" name="テキスト ボックス 698">
          <a:extLst>
            <a:ext uri="{FF2B5EF4-FFF2-40B4-BE49-F238E27FC236}">
              <a16:creationId xmlns:a16="http://schemas.microsoft.com/office/drawing/2014/main" id="{48FB6965-DE45-4F21-8395-03983BAA6A5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0" name="直線コネクタ 699">
          <a:extLst>
            <a:ext uri="{FF2B5EF4-FFF2-40B4-BE49-F238E27FC236}">
              <a16:creationId xmlns:a16="http://schemas.microsoft.com/office/drawing/2014/main" id="{12154E18-0D6B-477E-944D-D3E7B554466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1" name="テキスト ボックス 700">
          <a:extLst>
            <a:ext uri="{FF2B5EF4-FFF2-40B4-BE49-F238E27FC236}">
              <a16:creationId xmlns:a16="http://schemas.microsoft.com/office/drawing/2014/main" id="{A3996BBE-EF67-4F42-B758-C6CCA2D9E91E}"/>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2" name="直線コネクタ 701">
          <a:extLst>
            <a:ext uri="{FF2B5EF4-FFF2-40B4-BE49-F238E27FC236}">
              <a16:creationId xmlns:a16="http://schemas.microsoft.com/office/drawing/2014/main" id="{249886AA-BA14-401B-971F-81926070C295}"/>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3" name="テキスト ボックス 702">
          <a:extLst>
            <a:ext uri="{FF2B5EF4-FFF2-40B4-BE49-F238E27FC236}">
              <a16:creationId xmlns:a16="http://schemas.microsoft.com/office/drawing/2014/main" id="{1AD9E94E-88F7-4A6F-9FEB-F3BF29BEB908}"/>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4" name="直線コネクタ 703">
          <a:extLst>
            <a:ext uri="{FF2B5EF4-FFF2-40B4-BE49-F238E27FC236}">
              <a16:creationId xmlns:a16="http://schemas.microsoft.com/office/drawing/2014/main" id="{2C72D6DE-AB49-4020-A419-0E72E2053E4A}"/>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5" name="テキスト ボックス 704">
          <a:extLst>
            <a:ext uri="{FF2B5EF4-FFF2-40B4-BE49-F238E27FC236}">
              <a16:creationId xmlns:a16="http://schemas.microsoft.com/office/drawing/2014/main" id="{FD313DB3-D99F-4FA1-8AE5-0B9DB572EE26}"/>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6" name="直線コネクタ 705">
          <a:extLst>
            <a:ext uri="{FF2B5EF4-FFF2-40B4-BE49-F238E27FC236}">
              <a16:creationId xmlns:a16="http://schemas.microsoft.com/office/drawing/2014/main" id="{30829150-F94B-4CF1-8A55-CD65D2BFC20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7" name="テキスト ボックス 706">
          <a:extLst>
            <a:ext uri="{FF2B5EF4-FFF2-40B4-BE49-F238E27FC236}">
              <a16:creationId xmlns:a16="http://schemas.microsoft.com/office/drawing/2014/main" id="{08445666-8098-4F04-A942-147F73410C8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8" name="【消防施設】&#10;一人当たり面積グラフ枠">
          <a:extLst>
            <a:ext uri="{FF2B5EF4-FFF2-40B4-BE49-F238E27FC236}">
              <a16:creationId xmlns:a16="http://schemas.microsoft.com/office/drawing/2014/main" id="{FCFB5F1E-E67F-4EA3-80DB-9C0A34574D6D}"/>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13336</xdr:rowOff>
    </xdr:from>
    <xdr:to>
      <xdr:col>116</xdr:col>
      <xdr:colOff>62864</xdr:colOff>
      <xdr:row>86</xdr:row>
      <xdr:rowOff>59055</xdr:rowOff>
    </xdr:to>
    <xdr:cxnSp macro="">
      <xdr:nvCxnSpPr>
        <xdr:cNvPr id="709" name="直線コネクタ 708">
          <a:extLst>
            <a:ext uri="{FF2B5EF4-FFF2-40B4-BE49-F238E27FC236}">
              <a16:creationId xmlns:a16="http://schemas.microsoft.com/office/drawing/2014/main" id="{7EB357BE-AE63-4370-A98E-A03E90A3B606}"/>
            </a:ext>
          </a:extLst>
        </xdr:cNvPr>
        <xdr:cNvCxnSpPr/>
      </xdr:nvCxnSpPr>
      <xdr:spPr>
        <a:xfrm flipV="1">
          <a:off x="22160864" y="13386436"/>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62882</xdr:rowOff>
    </xdr:from>
    <xdr:ext cx="469744" cy="259045"/>
    <xdr:sp macro="" textlink="">
      <xdr:nvSpPr>
        <xdr:cNvPr id="710" name="【消防施設】&#10;一人当たり面積最小値テキスト">
          <a:extLst>
            <a:ext uri="{FF2B5EF4-FFF2-40B4-BE49-F238E27FC236}">
              <a16:creationId xmlns:a16="http://schemas.microsoft.com/office/drawing/2014/main" id="{B1AA4C98-06CA-4246-B9F7-DB06AAE43B4F}"/>
            </a:ext>
          </a:extLst>
        </xdr:cNvPr>
        <xdr:cNvSpPr txBox="1"/>
      </xdr:nvSpPr>
      <xdr:spPr>
        <a:xfrm>
          <a:off x="221996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59055</xdr:rowOff>
    </xdr:from>
    <xdr:to>
      <xdr:col>116</xdr:col>
      <xdr:colOff>152400</xdr:colOff>
      <xdr:row>86</xdr:row>
      <xdr:rowOff>59055</xdr:rowOff>
    </xdr:to>
    <xdr:cxnSp macro="">
      <xdr:nvCxnSpPr>
        <xdr:cNvPr id="711" name="直線コネクタ 710">
          <a:extLst>
            <a:ext uri="{FF2B5EF4-FFF2-40B4-BE49-F238E27FC236}">
              <a16:creationId xmlns:a16="http://schemas.microsoft.com/office/drawing/2014/main" id="{DDE4AA21-556F-499B-AFB0-687C6E45B336}"/>
            </a:ext>
          </a:extLst>
        </xdr:cNvPr>
        <xdr:cNvCxnSpPr/>
      </xdr:nvCxnSpPr>
      <xdr:spPr>
        <a:xfrm>
          <a:off x="22072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131463</xdr:rowOff>
    </xdr:from>
    <xdr:ext cx="469744" cy="259045"/>
    <xdr:sp macro="" textlink="">
      <xdr:nvSpPr>
        <xdr:cNvPr id="712" name="【消防施設】&#10;一人当たり面積最大値テキスト">
          <a:extLst>
            <a:ext uri="{FF2B5EF4-FFF2-40B4-BE49-F238E27FC236}">
              <a16:creationId xmlns:a16="http://schemas.microsoft.com/office/drawing/2014/main" id="{5ECCDECD-08C5-48BB-9EDA-2EA7976C1A7E}"/>
            </a:ext>
          </a:extLst>
        </xdr:cNvPr>
        <xdr:cNvSpPr txBox="1"/>
      </xdr:nvSpPr>
      <xdr:spPr>
        <a:xfrm>
          <a:off x="22199600" y="13161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13336</xdr:rowOff>
    </xdr:from>
    <xdr:to>
      <xdr:col>116</xdr:col>
      <xdr:colOff>152400</xdr:colOff>
      <xdr:row>78</xdr:row>
      <xdr:rowOff>13336</xdr:rowOff>
    </xdr:to>
    <xdr:cxnSp macro="">
      <xdr:nvCxnSpPr>
        <xdr:cNvPr id="713" name="直線コネクタ 712">
          <a:extLst>
            <a:ext uri="{FF2B5EF4-FFF2-40B4-BE49-F238E27FC236}">
              <a16:creationId xmlns:a16="http://schemas.microsoft.com/office/drawing/2014/main" id="{3E2883D9-0BBA-4E4F-AF1B-29CF685C9135}"/>
            </a:ext>
          </a:extLst>
        </xdr:cNvPr>
        <xdr:cNvCxnSpPr/>
      </xdr:nvCxnSpPr>
      <xdr:spPr>
        <a:xfrm>
          <a:off x="22072600" y="13386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83838</xdr:rowOff>
    </xdr:from>
    <xdr:ext cx="469744" cy="259045"/>
    <xdr:sp macro="" textlink="">
      <xdr:nvSpPr>
        <xdr:cNvPr id="714" name="【消防施設】&#10;一人当たり面積平均値テキスト">
          <a:extLst>
            <a:ext uri="{FF2B5EF4-FFF2-40B4-BE49-F238E27FC236}">
              <a16:creationId xmlns:a16="http://schemas.microsoft.com/office/drawing/2014/main" id="{78A74246-30C3-4A3B-9A7A-353EB9EEEFAB}"/>
            </a:ext>
          </a:extLst>
        </xdr:cNvPr>
        <xdr:cNvSpPr txBox="1"/>
      </xdr:nvSpPr>
      <xdr:spPr>
        <a:xfrm>
          <a:off x="22199600" y="144856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105411</xdr:rowOff>
    </xdr:from>
    <xdr:to>
      <xdr:col>116</xdr:col>
      <xdr:colOff>114300</xdr:colOff>
      <xdr:row>85</xdr:row>
      <xdr:rowOff>35561</xdr:rowOff>
    </xdr:to>
    <xdr:sp macro="" textlink="">
      <xdr:nvSpPr>
        <xdr:cNvPr id="715" name="フローチャート: 判断 714">
          <a:extLst>
            <a:ext uri="{FF2B5EF4-FFF2-40B4-BE49-F238E27FC236}">
              <a16:creationId xmlns:a16="http://schemas.microsoft.com/office/drawing/2014/main" id="{D023693B-9C51-4122-8BDD-54E6E6FE7C7B}"/>
            </a:ext>
          </a:extLst>
        </xdr:cNvPr>
        <xdr:cNvSpPr/>
      </xdr:nvSpPr>
      <xdr:spPr>
        <a:xfrm>
          <a:off x="22110700" y="1450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145414</xdr:rowOff>
    </xdr:from>
    <xdr:to>
      <xdr:col>112</xdr:col>
      <xdr:colOff>38100</xdr:colOff>
      <xdr:row>85</xdr:row>
      <xdr:rowOff>75564</xdr:rowOff>
    </xdr:to>
    <xdr:sp macro="" textlink="">
      <xdr:nvSpPr>
        <xdr:cNvPr id="716" name="フローチャート: 判断 715">
          <a:extLst>
            <a:ext uri="{FF2B5EF4-FFF2-40B4-BE49-F238E27FC236}">
              <a16:creationId xmlns:a16="http://schemas.microsoft.com/office/drawing/2014/main" id="{03035FCB-97FA-4730-86D1-E45B8537FEC4}"/>
            </a:ext>
          </a:extLst>
        </xdr:cNvPr>
        <xdr:cNvSpPr/>
      </xdr:nvSpPr>
      <xdr:spPr>
        <a:xfrm>
          <a:off x="21272500" y="1454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xdr:rowOff>
    </xdr:from>
    <xdr:to>
      <xdr:col>107</xdr:col>
      <xdr:colOff>101600</xdr:colOff>
      <xdr:row>85</xdr:row>
      <xdr:rowOff>109855</xdr:rowOff>
    </xdr:to>
    <xdr:sp macro="" textlink="">
      <xdr:nvSpPr>
        <xdr:cNvPr id="717" name="フローチャート: 判断 716">
          <a:extLst>
            <a:ext uri="{FF2B5EF4-FFF2-40B4-BE49-F238E27FC236}">
              <a16:creationId xmlns:a16="http://schemas.microsoft.com/office/drawing/2014/main" id="{D07EB070-30B5-49AF-9DDF-9FD6E400907B}"/>
            </a:ext>
          </a:extLst>
        </xdr:cNvPr>
        <xdr:cNvSpPr/>
      </xdr:nvSpPr>
      <xdr:spPr>
        <a:xfrm>
          <a:off x="20383500" y="1458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10161</xdr:rowOff>
    </xdr:from>
    <xdr:to>
      <xdr:col>102</xdr:col>
      <xdr:colOff>165100</xdr:colOff>
      <xdr:row>85</xdr:row>
      <xdr:rowOff>111761</xdr:rowOff>
    </xdr:to>
    <xdr:sp macro="" textlink="">
      <xdr:nvSpPr>
        <xdr:cNvPr id="718" name="フローチャート: 判断 717">
          <a:extLst>
            <a:ext uri="{FF2B5EF4-FFF2-40B4-BE49-F238E27FC236}">
              <a16:creationId xmlns:a16="http://schemas.microsoft.com/office/drawing/2014/main" id="{615F41D9-86C8-4C27-BAB6-8AAB3A284F4D}"/>
            </a:ext>
          </a:extLst>
        </xdr:cNvPr>
        <xdr:cNvSpPr/>
      </xdr:nvSpPr>
      <xdr:spPr>
        <a:xfrm>
          <a:off x="19494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10161</xdr:rowOff>
    </xdr:from>
    <xdr:to>
      <xdr:col>98</xdr:col>
      <xdr:colOff>38100</xdr:colOff>
      <xdr:row>85</xdr:row>
      <xdr:rowOff>111761</xdr:rowOff>
    </xdr:to>
    <xdr:sp macro="" textlink="">
      <xdr:nvSpPr>
        <xdr:cNvPr id="719" name="フローチャート: 判断 718">
          <a:extLst>
            <a:ext uri="{FF2B5EF4-FFF2-40B4-BE49-F238E27FC236}">
              <a16:creationId xmlns:a16="http://schemas.microsoft.com/office/drawing/2014/main" id="{7C9F510F-66AF-464D-96BF-54E640EC05A1}"/>
            </a:ext>
          </a:extLst>
        </xdr:cNvPr>
        <xdr:cNvSpPr/>
      </xdr:nvSpPr>
      <xdr:spPr>
        <a:xfrm>
          <a:off x="18605500" y="1458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CC0F0C5-629E-4BAE-A26D-538311A01BE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7C4D4C47-8515-4590-B96F-B0EB97FD950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3C3C5732-3575-46DA-BA99-22A5CA9C5E0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BB37A2F-18E7-4C03-A71D-759A9EF022B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C8A8F52F-93BB-471A-A0B1-13F49601307D}"/>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133986</xdr:rowOff>
    </xdr:from>
    <xdr:to>
      <xdr:col>116</xdr:col>
      <xdr:colOff>114300</xdr:colOff>
      <xdr:row>78</xdr:row>
      <xdr:rowOff>64136</xdr:rowOff>
    </xdr:to>
    <xdr:sp macro="" textlink="">
      <xdr:nvSpPr>
        <xdr:cNvPr id="725" name="楕円 724">
          <a:extLst>
            <a:ext uri="{FF2B5EF4-FFF2-40B4-BE49-F238E27FC236}">
              <a16:creationId xmlns:a16="http://schemas.microsoft.com/office/drawing/2014/main" id="{330BFBDE-A024-4D07-9A8A-5916FFA0170A}"/>
            </a:ext>
          </a:extLst>
        </xdr:cNvPr>
        <xdr:cNvSpPr/>
      </xdr:nvSpPr>
      <xdr:spPr>
        <a:xfrm>
          <a:off x="22110700" y="13335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87013</xdr:rowOff>
    </xdr:from>
    <xdr:ext cx="469744" cy="259045"/>
    <xdr:sp macro="" textlink="">
      <xdr:nvSpPr>
        <xdr:cNvPr id="726" name="【消防施設】&#10;一人当たり面積該当値テキスト">
          <a:extLst>
            <a:ext uri="{FF2B5EF4-FFF2-40B4-BE49-F238E27FC236}">
              <a16:creationId xmlns:a16="http://schemas.microsoft.com/office/drawing/2014/main" id="{388A1CE3-68D4-4A5C-BDA9-C1501065CC25}"/>
            </a:ext>
          </a:extLst>
        </xdr:cNvPr>
        <xdr:cNvSpPr txBox="1"/>
      </xdr:nvSpPr>
      <xdr:spPr>
        <a:xfrm>
          <a:off x="22199600" y="13288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76836</xdr:rowOff>
    </xdr:from>
    <xdr:to>
      <xdr:col>112</xdr:col>
      <xdr:colOff>38100</xdr:colOff>
      <xdr:row>81</xdr:row>
      <xdr:rowOff>6986</xdr:rowOff>
    </xdr:to>
    <xdr:sp macro="" textlink="">
      <xdr:nvSpPr>
        <xdr:cNvPr id="727" name="楕円 726">
          <a:extLst>
            <a:ext uri="{FF2B5EF4-FFF2-40B4-BE49-F238E27FC236}">
              <a16:creationId xmlns:a16="http://schemas.microsoft.com/office/drawing/2014/main" id="{80027900-EA08-4BDF-A5EE-3E112CB1E86C}"/>
            </a:ext>
          </a:extLst>
        </xdr:cNvPr>
        <xdr:cNvSpPr/>
      </xdr:nvSpPr>
      <xdr:spPr>
        <a:xfrm>
          <a:off x="21272500" y="137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13336</xdr:rowOff>
    </xdr:from>
    <xdr:to>
      <xdr:col>116</xdr:col>
      <xdr:colOff>63500</xdr:colOff>
      <xdr:row>80</xdr:row>
      <xdr:rowOff>127636</xdr:rowOff>
    </xdr:to>
    <xdr:cxnSp macro="">
      <xdr:nvCxnSpPr>
        <xdr:cNvPr id="728" name="直線コネクタ 727">
          <a:extLst>
            <a:ext uri="{FF2B5EF4-FFF2-40B4-BE49-F238E27FC236}">
              <a16:creationId xmlns:a16="http://schemas.microsoft.com/office/drawing/2014/main" id="{288CAA5B-FC43-49CF-A37B-AF8F327F9FC6}"/>
            </a:ext>
          </a:extLst>
        </xdr:cNvPr>
        <xdr:cNvCxnSpPr/>
      </xdr:nvCxnSpPr>
      <xdr:spPr>
        <a:xfrm flipV="1">
          <a:off x="21323300" y="13386436"/>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80645</xdr:rowOff>
    </xdr:from>
    <xdr:to>
      <xdr:col>107</xdr:col>
      <xdr:colOff>101600</xdr:colOff>
      <xdr:row>81</xdr:row>
      <xdr:rowOff>10795</xdr:rowOff>
    </xdr:to>
    <xdr:sp macro="" textlink="">
      <xdr:nvSpPr>
        <xdr:cNvPr id="729" name="楕円 728">
          <a:extLst>
            <a:ext uri="{FF2B5EF4-FFF2-40B4-BE49-F238E27FC236}">
              <a16:creationId xmlns:a16="http://schemas.microsoft.com/office/drawing/2014/main" id="{4D3A9618-0CA6-43EB-81F2-0958EDD26C63}"/>
            </a:ext>
          </a:extLst>
        </xdr:cNvPr>
        <xdr:cNvSpPr/>
      </xdr:nvSpPr>
      <xdr:spPr>
        <a:xfrm>
          <a:off x="20383500" y="1379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127636</xdr:rowOff>
    </xdr:from>
    <xdr:to>
      <xdr:col>111</xdr:col>
      <xdr:colOff>177800</xdr:colOff>
      <xdr:row>80</xdr:row>
      <xdr:rowOff>131445</xdr:rowOff>
    </xdr:to>
    <xdr:cxnSp macro="">
      <xdr:nvCxnSpPr>
        <xdr:cNvPr id="730" name="直線コネクタ 729">
          <a:extLst>
            <a:ext uri="{FF2B5EF4-FFF2-40B4-BE49-F238E27FC236}">
              <a16:creationId xmlns:a16="http://schemas.microsoft.com/office/drawing/2014/main" id="{5C9744DE-0132-4420-9206-99A6AAE9C327}"/>
            </a:ext>
          </a:extLst>
        </xdr:cNvPr>
        <xdr:cNvCxnSpPr/>
      </xdr:nvCxnSpPr>
      <xdr:spPr>
        <a:xfrm flipV="1">
          <a:off x="20434300" y="13843636"/>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128270</xdr:rowOff>
    </xdr:from>
    <xdr:to>
      <xdr:col>102</xdr:col>
      <xdr:colOff>165100</xdr:colOff>
      <xdr:row>81</xdr:row>
      <xdr:rowOff>58420</xdr:rowOff>
    </xdr:to>
    <xdr:sp macro="" textlink="">
      <xdr:nvSpPr>
        <xdr:cNvPr id="731" name="楕円 730">
          <a:extLst>
            <a:ext uri="{FF2B5EF4-FFF2-40B4-BE49-F238E27FC236}">
              <a16:creationId xmlns:a16="http://schemas.microsoft.com/office/drawing/2014/main" id="{68664E63-44C4-4C63-B3F0-B0BCC1B8FA0F}"/>
            </a:ext>
          </a:extLst>
        </xdr:cNvPr>
        <xdr:cNvSpPr/>
      </xdr:nvSpPr>
      <xdr:spPr>
        <a:xfrm>
          <a:off x="19494500" y="13844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131445</xdr:rowOff>
    </xdr:from>
    <xdr:to>
      <xdr:col>107</xdr:col>
      <xdr:colOff>50800</xdr:colOff>
      <xdr:row>81</xdr:row>
      <xdr:rowOff>7620</xdr:rowOff>
    </xdr:to>
    <xdr:cxnSp macro="">
      <xdr:nvCxnSpPr>
        <xdr:cNvPr id="732" name="直線コネクタ 731">
          <a:extLst>
            <a:ext uri="{FF2B5EF4-FFF2-40B4-BE49-F238E27FC236}">
              <a16:creationId xmlns:a16="http://schemas.microsoft.com/office/drawing/2014/main" id="{A14B5160-1417-40EB-99D0-ACBB9A297CA0}"/>
            </a:ext>
          </a:extLst>
        </xdr:cNvPr>
        <xdr:cNvCxnSpPr/>
      </xdr:nvCxnSpPr>
      <xdr:spPr>
        <a:xfrm flipV="1">
          <a:off x="19545300" y="1384744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80</xdr:row>
      <xdr:rowOff>145414</xdr:rowOff>
    </xdr:from>
    <xdr:to>
      <xdr:col>98</xdr:col>
      <xdr:colOff>38100</xdr:colOff>
      <xdr:row>81</xdr:row>
      <xdr:rowOff>75564</xdr:rowOff>
    </xdr:to>
    <xdr:sp macro="" textlink="">
      <xdr:nvSpPr>
        <xdr:cNvPr id="733" name="楕円 732">
          <a:extLst>
            <a:ext uri="{FF2B5EF4-FFF2-40B4-BE49-F238E27FC236}">
              <a16:creationId xmlns:a16="http://schemas.microsoft.com/office/drawing/2014/main" id="{E9A5DB4D-C3A7-40C0-9EBD-D8691DD930FA}"/>
            </a:ext>
          </a:extLst>
        </xdr:cNvPr>
        <xdr:cNvSpPr/>
      </xdr:nvSpPr>
      <xdr:spPr>
        <a:xfrm>
          <a:off x="18605500" y="1386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7620</xdr:rowOff>
    </xdr:from>
    <xdr:to>
      <xdr:col>102</xdr:col>
      <xdr:colOff>114300</xdr:colOff>
      <xdr:row>81</xdr:row>
      <xdr:rowOff>24764</xdr:rowOff>
    </xdr:to>
    <xdr:cxnSp macro="">
      <xdr:nvCxnSpPr>
        <xdr:cNvPr id="734" name="直線コネクタ 733">
          <a:extLst>
            <a:ext uri="{FF2B5EF4-FFF2-40B4-BE49-F238E27FC236}">
              <a16:creationId xmlns:a16="http://schemas.microsoft.com/office/drawing/2014/main" id="{F114D0C1-18D5-457F-9CAD-DF29AABC4E70}"/>
            </a:ext>
          </a:extLst>
        </xdr:cNvPr>
        <xdr:cNvCxnSpPr/>
      </xdr:nvCxnSpPr>
      <xdr:spPr>
        <a:xfrm flipV="1">
          <a:off x="18656300" y="1389507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66691</xdr:rowOff>
    </xdr:from>
    <xdr:ext cx="469744" cy="259045"/>
    <xdr:sp macro="" textlink="">
      <xdr:nvSpPr>
        <xdr:cNvPr id="735" name="n_1aveValue【消防施設】&#10;一人当たり面積">
          <a:extLst>
            <a:ext uri="{FF2B5EF4-FFF2-40B4-BE49-F238E27FC236}">
              <a16:creationId xmlns:a16="http://schemas.microsoft.com/office/drawing/2014/main" id="{43685D95-E90F-435E-9C11-43D25976DC08}"/>
            </a:ext>
          </a:extLst>
        </xdr:cNvPr>
        <xdr:cNvSpPr txBox="1"/>
      </xdr:nvSpPr>
      <xdr:spPr>
        <a:xfrm>
          <a:off x="21075727" y="1463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100982</xdr:rowOff>
    </xdr:from>
    <xdr:ext cx="469744" cy="259045"/>
    <xdr:sp macro="" textlink="">
      <xdr:nvSpPr>
        <xdr:cNvPr id="736" name="n_2aveValue【消防施設】&#10;一人当たり面積">
          <a:extLst>
            <a:ext uri="{FF2B5EF4-FFF2-40B4-BE49-F238E27FC236}">
              <a16:creationId xmlns:a16="http://schemas.microsoft.com/office/drawing/2014/main" id="{E201C99F-1A58-408F-8B1B-55E5098542F0}"/>
            </a:ext>
          </a:extLst>
        </xdr:cNvPr>
        <xdr:cNvSpPr txBox="1"/>
      </xdr:nvSpPr>
      <xdr:spPr>
        <a:xfrm>
          <a:off x="20199427" y="14674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102888</xdr:rowOff>
    </xdr:from>
    <xdr:ext cx="469744" cy="259045"/>
    <xdr:sp macro="" textlink="">
      <xdr:nvSpPr>
        <xdr:cNvPr id="737" name="n_3aveValue【消防施設】&#10;一人当たり面積">
          <a:extLst>
            <a:ext uri="{FF2B5EF4-FFF2-40B4-BE49-F238E27FC236}">
              <a16:creationId xmlns:a16="http://schemas.microsoft.com/office/drawing/2014/main" id="{21BEF7B0-424E-4054-B204-D3E2176DDD9E}"/>
            </a:ext>
          </a:extLst>
        </xdr:cNvPr>
        <xdr:cNvSpPr txBox="1"/>
      </xdr:nvSpPr>
      <xdr:spPr>
        <a:xfrm>
          <a:off x="19310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102888</xdr:rowOff>
    </xdr:from>
    <xdr:ext cx="469744" cy="259045"/>
    <xdr:sp macro="" textlink="">
      <xdr:nvSpPr>
        <xdr:cNvPr id="738" name="n_4aveValue【消防施設】&#10;一人当たり面積">
          <a:extLst>
            <a:ext uri="{FF2B5EF4-FFF2-40B4-BE49-F238E27FC236}">
              <a16:creationId xmlns:a16="http://schemas.microsoft.com/office/drawing/2014/main" id="{6008C0B4-FB4F-49D7-BC68-A1736D25AF18}"/>
            </a:ext>
          </a:extLst>
        </xdr:cNvPr>
        <xdr:cNvSpPr txBox="1"/>
      </xdr:nvSpPr>
      <xdr:spPr>
        <a:xfrm>
          <a:off x="18421427" y="1467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23513</xdr:rowOff>
    </xdr:from>
    <xdr:ext cx="469744" cy="259045"/>
    <xdr:sp macro="" textlink="">
      <xdr:nvSpPr>
        <xdr:cNvPr id="739" name="n_1mainValue【消防施設】&#10;一人当たり面積">
          <a:extLst>
            <a:ext uri="{FF2B5EF4-FFF2-40B4-BE49-F238E27FC236}">
              <a16:creationId xmlns:a16="http://schemas.microsoft.com/office/drawing/2014/main" id="{734A4EA1-B3C3-4E84-90C7-2C7E4FF62C8D}"/>
            </a:ext>
          </a:extLst>
        </xdr:cNvPr>
        <xdr:cNvSpPr txBox="1"/>
      </xdr:nvSpPr>
      <xdr:spPr>
        <a:xfrm>
          <a:off x="21075727" y="13568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27322</xdr:rowOff>
    </xdr:from>
    <xdr:ext cx="469744" cy="259045"/>
    <xdr:sp macro="" textlink="">
      <xdr:nvSpPr>
        <xdr:cNvPr id="740" name="n_2mainValue【消防施設】&#10;一人当たり面積">
          <a:extLst>
            <a:ext uri="{FF2B5EF4-FFF2-40B4-BE49-F238E27FC236}">
              <a16:creationId xmlns:a16="http://schemas.microsoft.com/office/drawing/2014/main" id="{AD094EF5-5789-4288-897D-0A40BF08D932}"/>
            </a:ext>
          </a:extLst>
        </xdr:cNvPr>
        <xdr:cNvSpPr txBox="1"/>
      </xdr:nvSpPr>
      <xdr:spPr>
        <a:xfrm>
          <a:off x="20199427" y="1357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74947</xdr:rowOff>
    </xdr:from>
    <xdr:ext cx="469744" cy="259045"/>
    <xdr:sp macro="" textlink="">
      <xdr:nvSpPr>
        <xdr:cNvPr id="741" name="n_3mainValue【消防施設】&#10;一人当たり面積">
          <a:extLst>
            <a:ext uri="{FF2B5EF4-FFF2-40B4-BE49-F238E27FC236}">
              <a16:creationId xmlns:a16="http://schemas.microsoft.com/office/drawing/2014/main" id="{130313AA-2BE2-4533-9650-30BBEF7DE976}"/>
            </a:ext>
          </a:extLst>
        </xdr:cNvPr>
        <xdr:cNvSpPr txBox="1"/>
      </xdr:nvSpPr>
      <xdr:spPr>
        <a:xfrm>
          <a:off x="19310427" y="1361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79</xdr:row>
      <xdr:rowOff>92091</xdr:rowOff>
    </xdr:from>
    <xdr:ext cx="469744" cy="259045"/>
    <xdr:sp macro="" textlink="">
      <xdr:nvSpPr>
        <xdr:cNvPr id="742" name="n_4mainValue【消防施設】&#10;一人当たり面積">
          <a:extLst>
            <a:ext uri="{FF2B5EF4-FFF2-40B4-BE49-F238E27FC236}">
              <a16:creationId xmlns:a16="http://schemas.microsoft.com/office/drawing/2014/main" id="{6F256107-3FAE-4DD0-AE31-C9B9079E433E}"/>
            </a:ext>
          </a:extLst>
        </xdr:cNvPr>
        <xdr:cNvSpPr txBox="1"/>
      </xdr:nvSpPr>
      <xdr:spPr>
        <a:xfrm>
          <a:off x="18421427" y="1363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947A5A0B-F007-4355-8635-475A169B652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EB9785FE-2489-46B7-9F47-F49C417026CB}"/>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657A1B76-07CF-42BA-BA28-6B54E7FF7048}"/>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3029C702-95E4-4FC4-A3F1-4FAB2A9CF1C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E2A4C7C6-A387-4E57-818F-D27B80308A2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1B705EE6-B2DC-472C-A8E5-EDD74A9E684B}"/>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E857DB78-3001-4874-BEA8-39BED433C46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C7892D26-CCE3-4BE1-8845-59657004B51B}"/>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a16="http://schemas.microsoft.com/office/drawing/2014/main" id="{731D406A-4810-47AF-AE71-FA765D560D3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a16="http://schemas.microsoft.com/office/drawing/2014/main" id="{0BD33828-58D8-416A-983E-512079C8B514}"/>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a:extLst>
            <a:ext uri="{FF2B5EF4-FFF2-40B4-BE49-F238E27FC236}">
              <a16:creationId xmlns:a16="http://schemas.microsoft.com/office/drawing/2014/main" id="{A65813E1-E880-43CA-9163-B6A7C3DF97AC}"/>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4" name="直線コネクタ 753">
          <a:extLst>
            <a:ext uri="{FF2B5EF4-FFF2-40B4-BE49-F238E27FC236}">
              <a16:creationId xmlns:a16="http://schemas.microsoft.com/office/drawing/2014/main" id="{56E8C2F2-2F01-448C-BF29-8E08BDBD3EBA}"/>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5" name="テキスト ボックス 754">
          <a:extLst>
            <a:ext uri="{FF2B5EF4-FFF2-40B4-BE49-F238E27FC236}">
              <a16:creationId xmlns:a16="http://schemas.microsoft.com/office/drawing/2014/main" id="{59AA50CB-B68F-4DF3-94D3-56A045E851C4}"/>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6" name="直線コネクタ 755">
          <a:extLst>
            <a:ext uri="{FF2B5EF4-FFF2-40B4-BE49-F238E27FC236}">
              <a16:creationId xmlns:a16="http://schemas.microsoft.com/office/drawing/2014/main" id="{163D8A7E-1A7E-41DC-B62C-C38B3E79969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7" name="テキスト ボックス 756">
          <a:extLst>
            <a:ext uri="{FF2B5EF4-FFF2-40B4-BE49-F238E27FC236}">
              <a16:creationId xmlns:a16="http://schemas.microsoft.com/office/drawing/2014/main" id="{EB097283-ACB5-4525-AF0F-E966CA46C19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8" name="直線コネクタ 757">
          <a:extLst>
            <a:ext uri="{FF2B5EF4-FFF2-40B4-BE49-F238E27FC236}">
              <a16:creationId xmlns:a16="http://schemas.microsoft.com/office/drawing/2014/main" id="{1058DB88-2776-4350-84EA-0C3E7EFD6A4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9" name="テキスト ボックス 758">
          <a:extLst>
            <a:ext uri="{FF2B5EF4-FFF2-40B4-BE49-F238E27FC236}">
              <a16:creationId xmlns:a16="http://schemas.microsoft.com/office/drawing/2014/main" id="{E2F090E1-B9FD-40D1-8450-02E3EFF4BAD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0" name="直線コネクタ 759">
          <a:extLst>
            <a:ext uri="{FF2B5EF4-FFF2-40B4-BE49-F238E27FC236}">
              <a16:creationId xmlns:a16="http://schemas.microsoft.com/office/drawing/2014/main" id="{4DE5A416-AB80-4D58-9B38-D97D279B501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1" name="テキスト ボックス 760">
          <a:extLst>
            <a:ext uri="{FF2B5EF4-FFF2-40B4-BE49-F238E27FC236}">
              <a16:creationId xmlns:a16="http://schemas.microsoft.com/office/drawing/2014/main" id="{E8738A78-2553-4E6A-B461-DD5B532F138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2" name="直線コネクタ 761">
          <a:extLst>
            <a:ext uri="{FF2B5EF4-FFF2-40B4-BE49-F238E27FC236}">
              <a16:creationId xmlns:a16="http://schemas.microsoft.com/office/drawing/2014/main" id="{0738E26F-2CCF-4D97-A33A-F06B3B0E898F}"/>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3" name="テキスト ボックス 762">
          <a:extLst>
            <a:ext uri="{FF2B5EF4-FFF2-40B4-BE49-F238E27FC236}">
              <a16:creationId xmlns:a16="http://schemas.microsoft.com/office/drawing/2014/main" id="{AFBE7EF6-DD94-4D4F-AC8D-3CBB7ABA0CAD}"/>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4" name="直線コネクタ 763">
          <a:extLst>
            <a:ext uri="{FF2B5EF4-FFF2-40B4-BE49-F238E27FC236}">
              <a16:creationId xmlns:a16="http://schemas.microsoft.com/office/drawing/2014/main" id="{1BD1D878-57EF-47BC-B9E4-EF86F6385BC2}"/>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5" name="テキスト ボックス 764">
          <a:extLst>
            <a:ext uri="{FF2B5EF4-FFF2-40B4-BE49-F238E27FC236}">
              <a16:creationId xmlns:a16="http://schemas.microsoft.com/office/drawing/2014/main" id="{BE613504-421F-46AB-8B09-F7564CFC10B5}"/>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a:extLst>
            <a:ext uri="{FF2B5EF4-FFF2-40B4-BE49-F238E27FC236}">
              <a16:creationId xmlns:a16="http://schemas.microsoft.com/office/drawing/2014/main" id="{7DC71278-038B-4AC0-9335-BB2CF13F66A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庁舎】&#10;有形固定資産減価償却率グラフ枠">
          <a:extLst>
            <a:ext uri="{FF2B5EF4-FFF2-40B4-BE49-F238E27FC236}">
              <a16:creationId xmlns:a16="http://schemas.microsoft.com/office/drawing/2014/main" id="{31CF4187-EB97-4577-B8F3-056F62A4B58B}"/>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121920</xdr:rowOff>
    </xdr:from>
    <xdr:to>
      <xdr:col>85</xdr:col>
      <xdr:colOff>126364</xdr:colOff>
      <xdr:row>109</xdr:row>
      <xdr:rowOff>19050</xdr:rowOff>
    </xdr:to>
    <xdr:cxnSp macro="">
      <xdr:nvCxnSpPr>
        <xdr:cNvPr id="768" name="直線コネクタ 767">
          <a:extLst>
            <a:ext uri="{FF2B5EF4-FFF2-40B4-BE49-F238E27FC236}">
              <a16:creationId xmlns:a16="http://schemas.microsoft.com/office/drawing/2014/main" id="{F8BC84D8-D8A7-48EA-9088-27FD70F858DA}"/>
            </a:ext>
          </a:extLst>
        </xdr:cNvPr>
        <xdr:cNvCxnSpPr/>
      </xdr:nvCxnSpPr>
      <xdr:spPr>
        <a:xfrm flipV="1">
          <a:off x="16318864" y="170954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769" name="【庁舎】&#10;有形固定資産減価償却率最小値テキスト">
          <a:extLst>
            <a:ext uri="{FF2B5EF4-FFF2-40B4-BE49-F238E27FC236}">
              <a16:creationId xmlns:a16="http://schemas.microsoft.com/office/drawing/2014/main" id="{3249BA2A-21DA-48BB-BCD0-3941145E7E7E}"/>
            </a:ext>
          </a:extLst>
        </xdr:cNvPr>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770" name="直線コネクタ 769">
          <a:extLst>
            <a:ext uri="{FF2B5EF4-FFF2-40B4-BE49-F238E27FC236}">
              <a16:creationId xmlns:a16="http://schemas.microsoft.com/office/drawing/2014/main" id="{743F4655-C7A2-430B-B6CC-66CC81293745}"/>
            </a:ext>
          </a:extLst>
        </xdr:cNvPr>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68597</xdr:rowOff>
    </xdr:from>
    <xdr:ext cx="340478" cy="259045"/>
    <xdr:sp macro="" textlink="">
      <xdr:nvSpPr>
        <xdr:cNvPr id="771" name="【庁舎】&#10;有形固定資産減価償却率最大値テキスト">
          <a:extLst>
            <a:ext uri="{FF2B5EF4-FFF2-40B4-BE49-F238E27FC236}">
              <a16:creationId xmlns:a16="http://schemas.microsoft.com/office/drawing/2014/main" id="{02B975BB-1091-465F-8457-6E3E3FEAF890}"/>
            </a:ext>
          </a:extLst>
        </xdr:cNvPr>
        <xdr:cNvSpPr txBox="1"/>
      </xdr:nvSpPr>
      <xdr:spPr>
        <a:xfrm>
          <a:off x="16357600" y="168706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121920</xdr:rowOff>
    </xdr:from>
    <xdr:to>
      <xdr:col>86</xdr:col>
      <xdr:colOff>25400</xdr:colOff>
      <xdr:row>99</xdr:row>
      <xdr:rowOff>121920</xdr:rowOff>
    </xdr:to>
    <xdr:cxnSp macro="">
      <xdr:nvCxnSpPr>
        <xdr:cNvPr id="772" name="直線コネクタ 771">
          <a:extLst>
            <a:ext uri="{FF2B5EF4-FFF2-40B4-BE49-F238E27FC236}">
              <a16:creationId xmlns:a16="http://schemas.microsoft.com/office/drawing/2014/main" id="{535787BB-5137-408C-A8B7-7E12C7EBA284}"/>
            </a:ext>
          </a:extLst>
        </xdr:cNvPr>
        <xdr:cNvCxnSpPr/>
      </xdr:nvCxnSpPr>
      <xdr:spPr>
        <a:xfrm>
          <a:off x="16230600" y="1709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121756</xdr:rowOff>
    </xdr:from>
    <xdr:ext cx="405111" cy="259045"/>
    <xdr:sp macro="" textlink="">
      <xdr:nvSpPr>
        <xdr:cNvPr id="773" name="【庁舎】&#10;有形固定資産減価償却率平均値テキスト">
          <a:extLst>
            <a:ext uri="{FF2B5EF4-FFF2-40B4-BE49-F238E27FC236}">
              <a16:creationId xmlns:a16="http://schemas.microsoft.com/office/drawing/2014/main" id="{06B5E0C9-AF31-4DB8-9F7B-74A7E2E613B8}"/>
            </a:ext>
          </a:extLst>
        </xdr:cNvPr>
        <xdr:cNvSpPr txBox="1"/>
      </xdr:nvSpPr>
      <xdr:spPr>
        <a:xfrm>
          <a:off x="16357600" y="177811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98879</xdr:rowOff>
    </xdr:from>
    <xdr:to>
      <xdr:col>85</xdr:col>
      <xdr:colOff>177800</xdr:colOff>
      <xdr:row>105</xdr:row>
      <xdr:rowOff>29029</xdr:rowOff>
    </xdr:to>
    <xdr:sp macro="" textlink="">
      <xdr:nvSpPr>
        <xdr:cNvPr id="774" name="フローチャート: 判断 773">
          <a:extLst>
            <a:ext uri="{FF2B5EF4-FFF2-40B4-BE49-F238E27FC236}">
              <a16:creationId xmlns:a16="http://schemas.microsoft.com/office/drawing/2014/main" id="{917291B4-0C62-460D-AA40-A4CF0738A9CF}"/>
            </a:ext>
          </a:extLst>
        </xdr:cNvPr>
        <xdr:cNvSpPr/>
      </xdr:nvSpPr>
      <xdr:spPr>
        <a:xfrm>
          <a:off x="16268700" y="1792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46627</xdr:rowOff>
    </xdr:from>
    <xdr:to>
      <xdr:col>81</xdr:col>
      <xdr:colOff>101600</xdr:colOff>
      <xdr:row>105</xdr:row>
      <xdr:rowOff>148227</xdr:rowOff>
    </xdr:to>
    <xdr:sp macro="" textlink="">
      <xdr:nvSpPr>
        <xdr:cNvPr id="775" name="フローチャート: 判断 774">
          <a:extLst>
            <a:ext uri="{FF2B5EF4-FFF2-40B4-BE49-F238E27FC236}">
              <a16:creationId xmlns:a16="http://schemas.microsoft.com/office/drawing/2014/main" id="{4FD55DA9-ACCA-479C-86DC-CDE45393C556}"/>
            </a:ext>
          </a:extLst>
        </xdr:cNvPr>
        <xdr:cNvSpPr/>
      </xdr:nvSpPr>
      <xdr:spPr>
        <a:xfrm>
          <a:off x="15430500" y="180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776" name="フローチャート: 判断 775">
          <a:extLst>
            <a:ext uri="{FF2B5EF4-FFF2-40B4-BE49-F238E27FC236}">
              <a16:creationId xmlns:a16="http://schemas.microsoft.com/office/drawing/2014/main" id="{53162BAC-D1EB-4132-9159-3FFDD2D99921}"/>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777" name="フローチャート: 判断 776">
          <a:extLst>
            <a:ext uri="{FF2B5EF4-FFF2-40B4-BE49-F238E27FC236}">
              <a16:creationId xmlns:a16="http://schemas.microsoft.com/office/drawing/2014/main" id="{DE5CA82F-2651-465E-B4D5-89EADDEC6CBA}"/>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12337</xdr:rowOff>
    </xdr:from>
    <xdr:to>
      <xdr:col>67</xdr:col>
      <xdr:colOff>101600</xdr:colOff>
      <xdr:row>105</xdr:row>
      <xdr:rowOff>113937</xdr:rowOff>
    </xdr:to>
    <xdr:sp macro="" textlink="">
      <xdr:nvSpPr>
        <xdr:cNvPr id="778" name="フローチャート: 判断 777">
          <a:extLst>
            <a:ext uri="{FF2B5EF4-FFF2-40B4-BE49-F238E27FC236}">
              <a16:creationId xmlns:a16="http://schemas.microsoft.com/office/drawing/2014/main" id="{5F5B3E40-B3F7-4049-85A8-C7B9266D3A63}"/>
            </a:ext>
          </a:extLst>
        </xdr:cNvPr>
        <xdr:cNvSpPr/>
      </xdr:nvSpPr>
      <xdr:spPr>
        <a:xfrm>
          <a:off x="1276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924ED2FB-D089-4845-A4C8-63E67F84FB11}"/>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3A282C93-5C87-4E4A-99C3-6EAA981C0C58}"/>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5BBDD79D-8D3D-4CFB-B008-8B44EAB2440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BBFF78A1-0E72-4E30-BFA8-41166C37A7D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43BEE1E6-BB2D-449A-BF1A-5FBBDA53580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59689</xdr:rowOff>
    </xdr:from>
    <xdr:to>
      <xdr:col>85</xdr:col>
      <xdr:colOff>177800</xdr:colOff>
      <xdr:row>106</xdr:row>
      <xdr:rowOff>161289</xdr:rowOff>
    </xdr:to>
    <xdr:sp macro="" textlink="">
      <xdr:nvSpPr>
        <xdr:cNvPr id="784" name="楕円 783">
          <a:extLst>
            <a:ext uri="{FF2B5EF4-FFF2-40B4-BE49-F238E27FC236}">
              <a16:creationId xmlns:a16="http://schemas.microsoft.com/office/drawing/2014/main" id="{49C93BF8-0436-44EA-BB87-D4CB1E225F3E}"/>
            </a:ext>
          </a:extLst>
        </xdr:cNvPr>
        <xdr:cNvSpPr/>
      </xdr:nvSpPr>
      <xdr:spPr>
        <a:xfrm>
          <a:off x="162687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38116</xdr:rowOff>
    </xdr:from>
    <xdr:ext cx="405111" cy="259045"/>
    <xdr:sp macro="" textlink="">
      <xdr:nvSpPr>
        <xdr:cNvPr id="785" name="【庁舎】&#10;有形固定資産減価償却率該当値テキスト">
          <a:extLst>
            <a:ext uri="{FF2B5EF4-FFF2-40B4-BE49-F238E27FC236}">
              <a16:creationId xmlns:a16="http://schemas.microsoft.com/office/drawing/2014/main" id="{906B13EA-A4BC-4ECE-BBD4-1DA28B6C12E3}"/>
            </a:ext>
          </a:extLst>
        </xdr:cNvPr>
        <xdr:cNvSpPr txBox="1"/>
      </xdr:nvSpPr>
      <xdr:spPr>
        <a:xfrm>
          <a:off x="16357600"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27032</xdr:rowOff>
    </xdr:from>
    <xdr:to>
      <xdr:col>81</xdr:col>
      <xdr:colOff>101600</xdr:colOff>
      <xdr:row>106</xdr:row>
      <xdr:rowOff>128632</xdr:rowOff>
    </xdr:to>
    <xdr:sp macro="" textlink="">
      <xdr:nvSpPr>
        <xdr:cNvPr id="786" name="楕円 785">
          <a:extLst>
            <a:ext uri="{FF2B5EF4-FFF2-40B4-BE49-F238E27FC236}">
              <a16:creationId xmlns:a16="http://schemas.microsoft.com/office/drawing/2014/main" id="{B7E33322-81C1-4F80-AEC5-1B04F9A5207E}"/>
            </a:ext>
          </a:extLst>
        </xdr:cNvPr>
        <xdr:cNvSpPr/>
      </xdr:nvSpPr>
      <xdr:spPr>
        <a:xfrm>
          <a:off x="154305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77832</xdr:rowOff>
    </xdr:from>
    <xdr:to>
      <xdr:col>85</xdr:col>
      <xdr:colOff>127000</xdr:colOff>
      <xdr:row>106</xdr:row>
      <xdr:rowOff>110489</xdr:rowOff>
    </xdr:to>
    <xdr:cxnSp macro="">
      <xdr:nvCxnSpPr>
        <xdr:cNvPr id="787" name="直線コネクタ 786">
          <a:extLst>
            <a:ext uri="{FF2B5EF4-FFF2-40B4-BE49-F238E27FC236}">
              <a16:creationId xmlns:a16="http://schemas.microsoft.com/office/drawing/2014/main" id="{39E3D406-CE0E-4F52-87A3-FD75710C52AA}"/>
            </a:ext>
          </a:extLst>
        </xdr:cNvPr>
        <xdr:cNvCxnSpPr/>
      </xdr:nvCxnSpPr>
      <xdr:spPr>
        <a:xfrm>
          <a:off x="15481300" y="1825153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164193</xdr:rowOff>
    </xdr:from>
    <xdr:to>
      <xdr:col>76</xdr:col>
      <xdr:colOff>165100</xdr:colOff>
      <xdr:row>106</xdr:row>
      <xdr:rowOff>94343</xdr:rowOff>
    </xdr:to>
    <xdr:sp macro="" textlink="">
      <xdr:nvSpPr>
        <xdr:cNvPr id="788" name="楕円 787">
          <a:extLst>
            <a:ext uri="{FF2B5EF4-FFF2-40B4-BE49-F238E27FC236}">
              <a16:creationId xmlns:a16="http://schemas.microsoft.com/office/drawing/2014/main" id="{DB8176E9-B28F-4B81-A4FE-D0505AB23526}"/>
            </a:ext>
          </a:extLst>
        </xdr:cNvPr>
        <xdr:cNvSpPr/>
      </xdr:nvSpPr>
      <xdr:spPr>
        <a:xfrm>
          <a:off x="14541500" y="1816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43543</xdr:rowOff>
    </xdr:from>
    <xdr:to>
      <xdr:col>81</xdr:col>
      <xdr:colOff>50800</xdr:colOff>
      <xdr:row>106</xdr:row>
      <xdr:rowOff>77832</xdr:rowOff>
    </xdr:to>
    <xdr:cxnSp macro="">
      <xdr:nvCxnSpPr>
        <xdr:cNvPr id="789" name="直線コネクタ 788">
          <a:extLst>
            <a:ext uri="{FF2B5EF4-FFF2-40B4-BE49-F238E27FC236}">
              <a16:creationId xmlns:a16="http://schemas.microsoft.com/office/drawing/2014/main" id="{AFF72209-77F1-46DE-B143-D37ADDD6E3DA}"/>
            </a:ext>
          </a:extLst>
        </xdr:cNvPr>
        <xdr:cNvCxnSpPr/>
      </xdr:nvCxnSpPr>
      <xdr:spPr>
        <a:xfrm>
          <a:off x="14592300" y="18217243"/>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131536</xdr:rowOff>
    </xdr:from>
    <xdr:to>
      <xdr:col>72</xdr:col>
      <xdr:colOff>38100</xdr:colOff>
      <xdr:row>106</xdr:row>
      <xdr:rowOff>61686</xdr:rowOff>
    </xdr:to>
    <xdr:sp macro="" textlink="">
      <xdr:nvSpPr>
        <xdr:cNvPr id="790" name="楕円 789">
          <a:extLst>
            <a:ext uri="{FF2B5EF4-FFF2-40B4-BE49-F238E27FC236}">
              <a16:creationId xmlns:a16="http://schemas.microsoft.com/office/drawing/2014/main" id="{135CEA43-F47C-4C44-BED6-0D697BA9F35B}"/>
            </a:ext>
          </a:extLst>
        </xdr:cNvPr>
        <xdr:cNvSpPr/>
      </xdr:nvSpPr>
      <xdr:spPr>
        <a:xfrm>
          <a:off x="13652500" y="1813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10886</xdr:rowOff>
    </xdr:from>
    <xdr:to>
      <xdr:col>76</xdr:col>
      <xdr:colOff>114300</xdr:colOff>
      <xdr:row>106</xdr:row>
      <xdr:rowOff>43543</xdr:rowOff>
    </xdr:to>
    <xdr:cxnSp macro="">
      <xdr:nvCxnSpPr>
        <xdr:cNvPr id="791" name="直線コネクタ 790">
          <a:extLst>
            <a:ext uri="{FF2B5EF4-FFF2-40B4-BE49-F238E27FC236}">
              <a16:creationId xmlns:a16="http://schemas.microsoft.com/office/drawing/2014/main" id="{A533C59B-CDD9-4BF3-8152-7CEEEE412ECB}"/>
            </a:ext>
          </a:extLst>
        </xdr:cNvPr>
        <xdr:cNvCxnSpPr/>
      </xdr:nvCxnSpPr>
      <xdr:spPr>
        <a:xfrm>
          <a:off x="13703300" y="181845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98879</xdr:rowOff>
    </xdr:from>
    <xdr:to>
      <xdr:col>67</xdr:col>
      <xdr:colOff>101600</xdr:colOff>
      <xdr:row>106</xdr:row>
      <xdr:rowOff>29029</xdr:rowOff>
    </xdr:to>
    <xdr:sp macro="" textlink="">
      <xdr:nvSpPr>
        <xdr:cNvPr id="792" name="楕円 791">
          <a:extLst>
            <a:ext uri="{FF2B5EF4-FFF2-40B4-BE49-F238E27FC236}">
              <a16:creationId xmlns:a16="http://schemas.microsoft.com/office/drawing/2014/main" id="{A3BFD2A7-61DC-49D1-A4DC-309BFFC3833F}"/>
            </a:ext>
          </a:extLst>
        </xdr:cNvPr>
        <xdr:cNvSpPr/>
      </xdr:nvSpPr>
      <xdr:spPr>
        <a:xfrm>
          <a:off x="12763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149679</xdr:rowOff>
    </xdr:from>
    <xdr:to>
      <xdr:col>71</xdr:col>
      <xdr:colOff>177800</xdr:colOff>
      <xdr:row>106</xdr:row>
      <xdr:rowOff>10886</xdr:rowOff>
    </xdr:to>
    <xdr:cxnSp macro="">
      <xdr:nvCxnSpPr>
        <xdr:cNvPr id="793" name="直線コネクタ 792">
          <a:extLst>
            <a:ext uri="{FF2B5EF4-FFF2-40B4-BE49-F238E27FC236}">
              <a16:creationId xmlns:a16="http://schemas.microsoft.com/office/drawing/2014/main" id="{600FCBCB-9144-40FC-BF39-7B7788617828}"/>
            </a:ext>
          </a:extLst>
        </xdr:cNvPr>
        <xdr:cNvCxnSpPr/>
      </xdr:nvCxnSpPr>
      <xdr:spPr>
        <a:xfrm>
          <a:off x="12814300" y="181519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164754</xdr:rowOff>
    </xdr:from>
    <xdr:ext cx="405111" cy="259045"/>
    <xdr:sp macro="" textlink="">
      <xdr:nvSpPr>
        <xdr:cNvPr id="794" name="n_1aveValue【庁舎】&#10;有形固定資産減価償却率">
          <a:extLst>
            <a:ext uri="{FF2B5EF4-FFF2-40B4-BE49-F238E27FC236}">
              <a16:creationId xmlns:a16="http://schemas.microsoft.com/office/drawing/2014/main" id="{14833DB9-9412-46D5-B2B1-8B2DB08D33EF}"/>
            </a:ext>
          </a:extLst>
        </xdr:cNvPr>
        <xdr:cNvSpPr txBox="1"/>
      </xdr:nvSpPr>
      <xdr:spPr>
        <a:xfrm>
          <a:off x="15266044" y="1782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795" name="n_2aveValue【庁舎】&#10;有形固定資産減価償却率">
          <a:extLst>
            <a:ext uri="{FF2B5EF4-FFF2-40B4-BE49-F238E27FC236}">
              <a16:creationId xmlns:a16="http://schemas.microsoft.com/office/drawing/2014/main" id="{44453BB0-BAC7-4091-A61C-9F3F4650FF34}"/>
            </a:ext>
          </a:extLst>
        </xdr:cNvPr>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143527</xdr:rowOff>
    </xdr:from>
    <xdr:ext cx="405111" cy="259045"/>
    <xdr:sp macro="" textlink="">
      <xdr:nvSpPr>
        <xdr:cNvPr id="796" name="n_3aveValue【庁舎】&#10;有形固定資産減価償却率">
          <a:extLst>
            <a:ext uri="{FF2B5EF4-FFF2-40B4-BE49-F238E27FC236}">
              <a16:creationId xmlns:a16="http://schemas.microsoft.com/office/drawing/2014/main" id="{A6E5B6E5-94FB-48D1-81AA-7D5F507CD06E}"/>
            </a:ext>
          </a:extLst>
        </xdr:cNvPr>
        <xdr:cNvSpPr txBox="1"/>
      </xdr:nvSpPr>
      <xdr:spPr>
        <a:xfrm>
          <a:off x="13500744" y="1780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130464</xdr:rowOff>
    </xdr:from>
    <xdr:ext cx="405111" cy="259045"/>
    <xdr:sp macro="" textlink="">
      <xdr:nvSpPr>
        <xdr:cNvPr id="797" name="n_4aveValue【庁舎】&#10;有形固定資産減価償却率">
          <a:extLst>
            <a:ext uri="{FF2B5EF4-FFF2-40B4-BE49-F238E27FC236}">
              <a16:creationId xmlns:a16="http://schemas.microsoft.com/office/drawing/2014/main" id="{139DC6C7-081E-4CDD-B45C-B18B0A743CF6}"/>
            </a:ext>
          </a:extLst>
        </xdr:cNvPr>
        <xdr:cNvSpPr txBox="1"/>
      </xdr:nvSpPr>
      <xdr:spPr>
        <a:xfrm>
          <a:off x="12611744" y="1778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119759</xdr:rowOff>
    </xdr:from>
    <xdr:ext cx="405111" cy="259045"/>
    <xdr:sp macro="" textlink="">
      <xdr:nvSpPr>
        <xdr:cNvPr id="798" name="n_1mainValue【庁舎】&#10;有形固定資産減価償却率">
          <a:extLst>
            <a:ext uri="{FF2B5EF4-FFF2-40B4-BE49-F238E27FC236}">
              <a16:creationId xmlns:a16="http://schemas.microsoft.com/office/drawing/2014/main" id="{000EFC39-B4A5-4378-B914-4812D5194E99}"/>
            </a:ext>
          </a:extLst>
        </xdr:cNvPr>
        <xdr:cNvSpPr txBox="1"/>
      </xdr:nvSpPr>
      <xdr:spPr>
        <a:xfrm>
          <a:off x="152660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85470</xdr:rowOff>
    </xdr:from>
    <xdr:ext cx="405111" cy="259045"/>
    <xdr:sp macro="" textlink="">
      <xdr:nvSpPr>
        <xdr:cNvPr id="799" name="n_2mainValue【庁舎】&#10;有形固定資産減価償却率">
          <a:extLst>
            <a:ext uri="{FF2B5EF4-FFF2-40B4-BE49-F238E27FC236}">
              <a16:creationId xmlns:a16="http://schemas.microsoft.com/office/drawing/2014/main" id="{079B1528-79F1-4EEA-B560-01BAFAFAD803}"/>
            </a:ext>
          </a:extLst>
        </xdr:cNvPr>
        <xdr:cNvSpPr txBox="1"/>
      </xdr:nvSpPr>
      <xdr:spPr>
        <a:xfrm>
          <a:off x="14389744" y="18259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52813</xdr:rowOff>
    </xdr:from>
    <xdr:ext cx="405111" cy="259045"/>
    <xdr:sp macro="" textlink="">
      <xdr:nvSpPr>
        <xdr:cNvPr id="800" name="n_3mainValue【庁舎】&#10;有形固定資産減価償却率">
          <a:extLst>
            <a:ext uri="{FF2B5EF4-FFF2-40B4-BE49-F238E27FC236}">
              <a16:creationId xmlns:a16="http://schemas.microsoft.com/office/drawing/2014/main" id="{9448FAD1-78A2-4211-9FF4-C0A9046AAF94}"/>
            </a:ext>
          </a:extLst>
        </xdr:cNvPr>
        <xdr:cNvSpPr txBox="1"/>
      </xdr:nvSpPr>
      <xdr:spPr>
        <a:xfrm>
          <a:off x="13500744"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20156</xdr:rowOff>
    </xdr:from>
    <xdr:ext cx="405111" cy="259045"/>
    <xdr:sp macro="" textlink="">
      <xdr:nvSpPr>
        <xdr:cNvPr id="801" name="n_4mainValue【庁舎】&#10;有形固定資産減価償却率">
          <a:extLst>
            <a:ext uri="{FF2B5EF4-FFF2-40B4-BE49-F238E27FC236}">
              <a16:creationId xmlns:a16="http://schemas.microsoft.com/office/drawing/2014/main" id="{F69366CE-4AB1-4011-98AF-93440D90DF37}"/>
            </a:ext>
          </a:extLst>
        </xdr:cNvPr>
        <xdr:cNvSpPr txBox="1"/>
      </xdr:nvSpPr>
      <xdr:spPr>
        <a:xfrm>
          <a:off x="12611744"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a:extLst>
            <a:ext uri="{FF2B5EF4-FFF2-40B4-BE49-F238E27FC236}">
              <a16:creationId xmlns:a16="http://schemas.microsoft.com/office/drawing/2014/main" id="{D882EC2A-EEF1-4A18-9A02-148688192CCA}"/>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a:extLst>
            <a:ext uri="{FF2B5EF4-FFF2-40B4-BE49-F238E27FC236}">
              <a16:creationId xmlns:a16="http://schemas.microsoft.com/office/drawing/2014/main" id="{7F543489-AB80-43D6-A8F9-D21D0F0E654B}"/>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a:extLst>
            <a:ext uri="{FF2B5EF4-FFF2-40B4-BE49-F238E27FC236}">
              <a16:creationId xmlns:a16="http://schemas.microsoft.com/office/drawing/2014/main" id="{BEACA2B0-13D1-431E-8A55-F424FC3801B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a:extLst>
            <a:ext uri="{FF2B5EF4-FFF2-40B4-BE49-F238E27FC236}">
              <a16:creationId xmlns:a16="http://schemas.microsoft.com/office/drawing/2014/main" id="{EB5D2B0E-DB85-497E-9EE6-33BCF87489B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a:extLst>
            <a:ext uri="{FF2B5EF4-FFF2-40B4-BE49-F238E27FC236}">
              <a16:creationId xmlns:a16="http://schemas.microsoft.com/office/drawing/2014/main" id="{299C0D36-FA40-43F7-BBA9-8B9F097D382F}"/>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a:extLst>
            <a:ext uri="{FF2B5EF4-FFF2-40B4-BE49-F238E27FC236}">
              <a16:creationId xmlns:a16="http://schemas.microsoft.com/office/drawing/2014/main" id="{FD8D5820-A63A-4A5B-8FD0-08F7807A935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a:extLst>
            <a:ext uri="{FF2B5EF4-FFF2-40B4-BE49-F238E27FC236}">
              <a16:creationId xmlns:a16="http://schemas.microsoft.com/office/drawing/2014/main" id="{6245ACF8-CC8B-4717-8DCC-73410F25E5C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a:extLst>
            <a:ext uri="{FF2B5EF4-FFF2-40B4-BE49-F238E27FC236}">
              <a16:creationId xmlns:a16="http://schemas.microsoft.com/office/drawing/2014/main" id="{7BB30F02-F688-49DB-A4F4-F055AFCEA8B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a:extLst>
            <a:ext uri="{FF2B5EF4-FFF2-40B4-BE49-F238E27FC236}">
              <a16:creationId xmlns:a16="http://schemas.microsoft.com/office/drawing/2014/main" id="{99FC69BB-0833-4447-8451-7F6B4894278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a:extLst>
            <a:ext uri="{FF2B5EF4-FFF2-40B4-BE49-F238E27FC236}">
              <a16:creationId xmlns:a16="http://schemas.microsoft.com/office/drawing/2014/main" id="{CF399178-F700-4DF1-97EB-B87E9DC0123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12" name="直線コネクタ 811">
          <a:extLst>
            <a:ext uri="{FF2B5EF4-FFF2-40B4-BE49-F238E27FC236}">
              <a16:creationId xmlns:a16="http://schemas.microsoft.com/office/drawing/2014/main" id="{F92228CE-661F-4471-B7E6-AE70BB2732A2}"/>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13" name="テキスト ボックス 812">
          <a:extLst>
            <a:ext uri="{FF2B5EF4-FFF2-40B4-BE49-F238E27FC236}">
              <a16:creationId xmlns:a16="http://schemas.microsoft.com/office/drawing/2014/main" id="{7FA4E56D-84DD-4E0A-8D7F-3F432A061A95}"/>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14" name="直線コネクタ 813">
          <a:extLst>
            <a:ext uri="{FF2B5EF4-FFF2-40B4-BE49-F238E27FC236}">
              <a16:creationId xmlns:a16="http://schemas.microsoft.com/office/drawing/2014/main" id="{308C8602-71B0-438F-9531-33CE4C124C4D}"/>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15" name="テキスト ボックス 814">
          <a:extLst>
            <a:ext uri="{FF2B5EF4-FFF2-40B4-BE49-F238E27FC236}">
              <a16:creationId xmlns:a16="http://schemas.microsoft.com/office/drawing/2014/main" id="{4A1AE92B-7524-41E4-B964-0B7C7499B551}"/>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6" name="直線コネクタ 815">
          <a:extLst>
            <a:ext uri="{FF2B5EF4-FFF2-40B4-BE49-F238E27FC236}">
              <a16:creationId xmlns:a16="http://schemas.microsoft.com/office/drawing/2014/main" id="{F9B4F732-4032-4454-B693-B8637C959BC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7" name="テキスト ボックス 816">
          <a:extLst>
            <a:ext uri="{FF2B5EF4-FFF2-40B4-BE49-F238E27FC236}">
              <a16:creationId xmlns:a16="http://schemas.microsoft.com/office/drawing/2014/main" id="{6C0CC22F-5E1F-43F4-B4F4-5D186B818417}"/>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8" name="直線コネクタ 817">
          <a:extLst>
            <a:ext uri="{FF2B5EF4-FFF2-40B4-BE49-F238E27FC236}">
              <a16:creationId xmlns:a16="http://schemas.microsoft.com/office/drawing/2014/main" id="{DC5D092C-A606-47D0-9F3A-5249304A634F}"/>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9" name="テキスト ボックス 818">
          <a:extLst>
            <a:ext uri="{FF2B5EF4-FFF2-40B4-BE49-F238E27FC236}">
              <a16:creationId xmlns:a16="http://schemas.microsoft.com/office/drawing/2014/main" id="{614FAC9D-8804-408C-AFB8-8FE64BA030EB}"/>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2EEB9BF6-E9D0-4844-B72F-34F780C5FE3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77D03D10-A849-43FF-9AA8-A043FC1CBC28}"/>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a:extLst>
            <a:ext uri="{FF2B5EF4-FFF2-40B4-BE49-F238E27FC236}">
              <a16:creationId xmlns:a16="http://schemas.microsoft.com/office/drawing/2014/main" id="{4526835D-17AD-4871-AD1D-A9F82FF93D8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166726</xdr:rowOff>
    </xdr:from>
    <xdr:to>
      <xdr:col>116</xdr:col>
      <xdr:colOff>62864</xdr:colOff>
      <xdr:row>108</xdr:row>
      <xdr:rowOff>10364</xdr:rowOff>
    </xdr:to>
    <xdr:cxnSp macro="">
      <xdr:nvCxnSpPr>
        <xdr:cNvPr id="823" name="直線コネクタ 822">
          <a:extLst>
            <a:ext uri="{FF2B5EF4-FFF2-40B4-BE49-F238E27FC236}">
              <a16:creationId xmlns:a16="http://schemas.microsoft.com/office/drawing/2014/main" id="{98A1353D-D1AA-40B1-988F-D40631CF8014}"/>
            </a:ext>
          </a:extLst>
        </xdr:cNvPr>
        <xdr:cNvCxnSpPr/>
      </xdr:nvCxnSpPr>
      <xdr:spPr>
        <a:xfrm flipV="1">
          <a:off x="22160864" y="17483176"/>
          <a:ext cx="0" cy="1043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14191</xdr:rowOff>
    </xdr:from>
    <xdr:ext cx="469744" cy="259045"/>
    <xdr:sp macro="" textlink="">
      <xdr:nvSpPr>
        <xdr:cNvPr id="824" name="【庁舎】&#10;一人当たり面積最小値テキスト">
          <a:extLst>
            <a:ext uri="{FF2B5EF4-FFF2-40B4-BE49-F238E27FC236}">
              <a16:creationId xmlns:a16="http://schemas.microsoft.com/office/drawing/2014/main" id="{8D982F89-2959-4CB8-A3A2-BE97C429FCBC}"/>
            </a:ext>
          </a:extLst>
        </xdr:cNvPr>
        <xdr:cNvSpPr txBox="1"/>
      </xdr:nvSpPr>
      <xdr:spPr>
        <a:xfrm>
          <a:off x="22199600" y="18530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10364</xdr:rowOff>
    </xdr:from>
    <xdr:to>
      <xdr:col>116</xdr:col>
      <xdr:colOff>152400</xdr:colOff>
      <xdr:row>108</xdr:row>
      <xdr:rowOff>10364</xdr:rowOff>
    </xdr:to>
    <xdr:cxnSp macro="">
      <xdr:nvCxnSpPr>
        <xdr:cNvPr id="825" name="直線コネクタ 824">
          <a:extLst>
            <a:ext uri="{FF2B5EF4-FFF2-40B4-BE49-F238E27FC236}">
              <a16:creationId xmlns:a16="http://schemas.microsoft.com/office/drawing/2014/main" id="{374FF496-D3D4-44A9-9880-E1E5827AF43B}"/>
            </a:ext>
          </a:extLst>
        </xdr:cNvPr>
        <xdr:cNvCxnSpPr/>
      </xdr:nvCxnSpPr>
      <xdr:spPr>
        <a:xfrm>
          <a:off x="22072600" y="185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113403</xdr:rowOff>
    </xdr:from>
    <xdr:ext cx="469744" cy="259045"/>
    <xdr:sp macro="" textlink="">
      <xdr:nvSpPr>
        <xdr:cNvPr id="826" name="【庁舎】&#10;一人当たり面積最大値テキスト">
          <a:extLst>
            <a:ext uri="{FF2B5EF4-FFF2-40B4-BE49-F238E27FC236}">
              <a16:creationId xmlns:a16="http://schemas.microsoft.com/office/drawing/2014/main" id="{0EB809FB-31C8-4AA1-AD5E-4B1625229BA6}"/>
            </a:ext>
          </a:extLst>
        </xdr:cNvPr>
        <xdr:cNvSpPr txBox="1"/>
      </xdr:nvSpPr>
      <xdr:spPr>
        <a:xfrm>
          <a:off x="22199600" y="1725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166726</xdr:rowOff>
    </xdr:from>
    <xdr:to>
      <xdr:col>116</xdr:col>
      <xdr:colOff>152400</xdr:colOff>
      <xdr:row>101</xdr:row>
      <xdr:rowOff>166726</xdr:rowOff>
    </xdr:to>
    <xdr:cxnSp macro="">
      <xdr:nvCxnSpPr>
        <xdr:cNvPr id="827" name="直線コネクタ 826">
          <a:extLst>
            <a:ext uri="{FF2B5EF4-FFF2-40B4-BE49-F238E27FC236}">
              <a16:creationId xmlns:a16="http://schemas.microsoft.com/office/drawing/2014/main" id="{DD3F5D23-D2C4-4C02-80B5-48D49BEA40D0}"/>
            </a:ext>
          </a:extLst>
        </xdr:cNvPr>
        <xdr:cNvCxnSpPr/>
      </xdr:nvCxnSpPr>
      <xdr:spPr>
        <a:xfrm>
          <a:off x="22072600" y="1748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6672</xdr:rowOff>
    </xdr:from>
    <xdr:ext cx="469744" cy="259045"/>
    <xdr:sp macro="" textlink="">
      <xdr:nvSpPr>
        <xdr:cNvPr id="828" name="【庁舎】&#10;一人当たり面積平均値テキスト">
          <a:extLst>
            <a:ext uri="{FF2B5EF4-FFF2-40B4-BE49-F238E27FC236}">
              <a16:creationId xmlns:a16="http://schemas.microsoft.com/office/drawing/2014/main" id="{627B6A2A-0A2B-4734-AB59-B775BADD49EF}"/>
            </a:ext>
          </a:extLst>
        </xdr:cNvPr>
        <xdr:cNvSpPr txBox="1"/>
      </xdr:nvSpPr>
      <xdr:spPr>
        <a:xfrm>
          <a:off x="22199600" y="181803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155245</xdr:rowOff>
    </xdr:from>
    <xdr:to>
      <xdr:col>116</xdr:col>
      <xdr:colOff>114300</xdr:colOff>
      <xdr:row>107</xdr:row>
      <xdr:rowOff>85395</xdr:rowOff>
    </xdr:to>
    <xdr:sp macro="" textlink="">
      <xdr:nvSpPr>
        <xdr:cNvPr id="829" name="フローチャート: 判断 828">
          <a:extLst>
            <a:ext uri="{FF2B5EF4-FFF2-40B4-BE49-F238E27FC236}">
              <a16:creationId xmlns:a16="http://schemas.microsoft.com/office/drawing/2014/main" id="{2B5A2F5E-B070-47AF-8A79-102D2D85C2C3}"/>
            </a:ext>
          </a:extLst>
        </xdr:cNvPr>
        <xdr:cNvSpPr/>
      </xdr:nvSpPr>
      <xdr:spPr>
        <a:xfrm>
          <a:off x="22110700" y="1832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40945</xdr:rowOff>
    </xdr:from>
    <xdr:to>
      <xdr:col>112</xdr:col>
      <xdr:colOff>38100</xdr:colOff>
      <xdr:row>107</xdr:row>
      <xdr:rowOff>142545</xdr:rowOff>
    </xdr:to>
    <xdr:sp macro="" textlink="">
      <xdr:nvSpPr>
        <xdr:cNvPr id="830" name="フローチャート: 判断 829">
          <a:extLst>
            <a:ext uri="{FF2B5EF4-FFF2-40B4-BE49-F238E27FC236}">
              <a16:creationId xmlns:a16="http://schemas.microsoft.com/office/drawing/2014/main" id="{7401E93C-D090-469C-824D-C5931D69D180}"/>
            </a:ext>
          </a:extLst>
        </xdr:cNvPr>
        <xdr:cNvSpPr/>
      </xdr:nvSpPr>
      <xdr:spPr>
        <a:xfrm>
          <a:off x="21272500" y="1838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46889</xdr:rowOff>
    </xdr:from>
    <xdr:to>
      <xdr:col>107</xdr:col>
      <xdr:colOff>101600</xdr:colOff>
      <xdr:row>107</xdr:row>
      <xdr:rowOff>148489</xdr:rowOff>
    </xdr:to>
    <xdr:sp macro="" textlink="">
      <xdr:nvSpPr>
        <xdr:cNvPr id="831" name="フローチャート: 判断 830">
          <a:extLst>
            <a:ext uri="{FF2B5EF4-FFF2-40B4-BE49-F238E27FC236}">
              <a16:creationId xmlns:a16="http://schemas.microsoft.com/office/drawing/2014/main" id="{2AC6BBFF-31A5-4FB5-888D-363A0C473325}"/>
            </a:ext>
          </a:extLst>
        </xdr:cNvPr>
        <xdr:cNvSpPr/>
      </xdr:nvSpPr>
      <xdr:spPr>
        <a:xfrm>
          <a:off x="20383500" y="1839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43231</xdr:rowOff>
    </xdr:from>
    <xdr:to>
      <xdr:col>102</xdr:col>
      <xdr:colOff>165100</xdr:colOff>
      <xdr:row>107</xdr:row>
      <xdr:rowOff>144831</xdr:rowOff>
    </xdr:to>
    <xdr:sp macro="" textlink="">
      <xdr:nvSpPr>
        <xdr:cNvPr id="832" name="フローチャート: 判断 831">
          <a:extLst>
            <a:ext uri="{FF2B5EF4-FFF2-40B4-BE49-F238E27FC236}">
              <a16:creationId xmlns:a16="http://schemas.microsoft.com/office/drawing/2014/main" id="{14C3AD6A-0BA0-4C9C-A7B4-F56E55D655E3}"/>
            </a:ext>
          </a:extLst>
        </xdr:cNvPr>
        <xdr:cNvSpPr/>
      </xdr:nvSpPr>
      <xdr:spPr>
        <a:xfrm>
          <a:off x="19494500" y="18388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50546</xdr:rowOff>
    </xdr:from>
    <xdr:to>
      <xdr:col>98</xdr:col>
      <xdr:colOff>38100</xdr:colOff>
      <xdr:row>107</xdr:row>
      <xdr:rowOff>152146</xdr:rowOff>
    </xdr:to>
    <xdr:sp macro="" textlink="">
      <xdr:nvSpPr>
        <xdr:cNvPr id="833" name="フローチャート: 判断 832">
          <a:extLst>
            <a:ext uri="{FF2B5EF4-FFF2-40B4-BE49-F238E27FC236}">
              <a16:creationId xmlns:a16="http://schemas.microsoft.com/office/drawing/2014/main" id="{6B631D0E-2959-4514-9F7B-129F6F77EA5D}"/>
            </a:ext>
          </a:extLst>
        </xdr:cNvPr>
        <xdr:cNvSpPr/>
      </xdr:nvSpPr>
      <xdr:spPr>
        <a:xfrm>
          <a:off x="18605500" y="1839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69DF2B4D-2A08-45AC-AA87-9C6B7ECEE7B8}"/>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D0E10F2C-82F2-4B7B-8361-D324B6AEE94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BE2693BA-FE4E-4AA6-AC50-E10697CB5BE2}"/>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C8AA74-30AC-44D0-B11E-76D8E06CBDEA}"/>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B561A5A2-F418-4446-8EEB-39A5CF3D54C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48718</xdr:rowOff>
    </xdr:from>
    <xdr:to>
      <xdr:col>116</xdr:col>
      <xdr:colOff>114300</xdr:colOff>
      <xdr:row>107</xdr:row>
      <xdr:rowOff>150318</xdr:rowOff>
    </xdr:to>
    <xdr:sp macro="" textlink="">
      <xdr:nvSpPr>
        <xdr:cNvPr id="839" name="楕円 838">
          <a:extLst>
            <a:ext uri="{FF2B5EF4-FFF2-40B4-BE49-F238E27FC236}">
              <a16:creationId xmlns:a16="http://schemas.microsoft.com/office/drawing/2014/main" id="{E3666C56-38DA-4DB8-A645-3E63AEBB356D}"/>
            </a:ext>
          </a:extLst>
        </xdr:cNvPr>
        <xdr:cNvSpPr/>
      </xdr:nvSpPr>
      <xdr:spPr>
        <a:xfrm>
          <a:off x="22110700" y="1839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135095</xdr:rowOff>
    </xdr:from>
    <xdr:ext cx="469744" cy="259045"/>
    <xdr:sp macro="" textlink="">
      <xdr:nvSpPr>
        <xdr:cNvPr id="840" name="【庁舎】&#10;一人当たり面積該当値テキスト">
          <a:extLst>
            <a:ext uri="{FF2B5EF4-FFF2-40B4-BE49-F238E27FC236}">
              <a16:creationId xmlns:a16="http://schemas.microsoft.com/office/drawing/2014/main" id="{BFEC1C87-012C-43B5-A2CE-EFFDA63C2332}"/>
            </a:ext>
          </a:extLst>
        </xdr:cNvPr>
        <xdr:cNvSpPr txBox="1"/>
      </xdr:nvSpPr>
      <xdr:spPr>
        <a:xfrm>
          <a:off x="22199600" y="1830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51460</xdr:rowOff>
    </xdr:from>
    <xdr:to>
      <xdr:col>112</xdr:col>
      <xdr:colOff>38100</xdr:colOff>
      <xdr:row>107</xdr:row>
      <xdr:rowOff>153060</xdr:rowOff>
    </xdr:to>
    <xdr:sp macro="" textlink="">
      <xdr:nvSpPr>
        <xdr:cNvPr id="841" name="楕円 840">
          <a:extLst>
            <a:ext uri="{FF2B5EF4-FFF2-40B4-BE49-F238E27FC236}">
              <a16:creationId xmlns:a16="http://schemas.microsoft.com/office/drawing/2014/main" id="{0CCE028D-D901-43D2-B10F-B30881113933}"/>
            </a:ext>
          </a:extLst>
        </xdr:cNvPr>
        <xdr:cNvSpPr/>
      </xdr:nvSpPr>
      <xdr:spPr>
        <a:xfrm>
          <a:off x="21272500" y="183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99518</xdr:rowOff>
    </xdr:from>
    <xdr:to>
      <xdr:col>116</xdr:col>
      <xdr:colOff>63500</xdr:colOff>
      <xdr:row>107</xdr:row>
      <xdr:rowOff>102260</xdr:rowOff>
    </xdr:to>
    <xdr:cxnSp macro="">
      <xdr:nvCxnSpPr>
        <xdr:cNvPr id="842" name="直線コネクタ 841">
          <a:extLst>
            <a:ext uri="{FF2B5EF4-FFF2-40B4-BE49-F238E27FC236}">
              <a16:creationId xmlns:a16="http://schemas.microsoft.com/office/drawing/2014/main" id="{C3D38E3D-E18E-4C6A-AA46-5C835A427ADD}"/>
            </a:ext>
          </a:extLst>
        </xdr:cNvPr>
        <xdr:cNvCxnSpPr/>
      </xdr:nvCxnSpPr>
      <xdr:spPr>
        <a:xfrm flipV="1">
          <a:off x="21323300" y="18444668"/>
          <a:ext cx="838200" cy="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51918</xdr:rowOff>
    </xdr:from>
    <xdr:to>
      <xdr:col>107</xdr:col>
      <xdr:colOff>101600</xdr:colOff>
      <xdr:row>107</xdr:row>
      <xdr:rowOff>153518</xdr:rowOff>
    </xdr:to>
    <xdr:sp macro="" textlink="">
      <xdr:nvSpPr>
        <xdr:cNvPr id="843" name="楕円 842">
          <a:extLst>
            <a:ext uri="{FF2B5EF4-FFF2-40B4-BE49-F238E27FC236}">
              <a16:creationId xmlns:a16="http://schemas.microsoft.com/office/drawing/2014/main" id="{E46E622D-BCA6-4D9E-B0A5-D8B5E4B33DA6}"/>
            </a:ext>
          </a:extLst>
        </xdr:cNvPr>
        <xdr:cNvSpPr/>
      </xdr:nvSpPr>
      <xdr:spPr>
        <a:xfrm>
          <a:off x="20383500" y="1839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102260</xdr:rowOff>
    </xdr:from>
    <xdr:to>
      <xdr:col>111</xdr:col>
      <xdr:colOff>177800</xdr:colOff>
      <xdr:row>107</xdr:row>
      <xdr:rowOff>102718</xdr:rowOff>
    </xdr:to>
    <xdr:cxnSp macro="">
      <xdr:nvCxnSpPr>
        <xdr:cNvPr id="844" name="直線コネクタ 843">
          <a:extLst>
            <a:ext uri="{FF2B5EF4-FFF2-40B4-BE49-F238E27FC236}">
              <a16:creationId xmlns:a16="http://schemas.microsoft.com/office/drawing/2014/main" id="{B6316491-01C9-4160-A42A-3412076C9A77}"/>
            </a:ext>
          </a:extLst>
        </xdr:cNvPr>
        <xdr:cNvCxnSpPr/>
      </xdr:nvCxnSpPr>
      <xdr:spPr>
        <a:xfrm flipV="1">
          <a:off x="20434300" y="18447410"/>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57404</xdr:rowOff>
    </xdr:from>
    <xdr:to>
      <xdr:col>102</xdr:col>
      <xdr:colOff>165100</xdr:colOff>
      <xdr:row>107</xdr:row>
      <xdr:rowOff>159004</xdr:rowOff>
    </xdr:to>
    <xdr:sp macro="" textlink="">
      <xdr:nvSpPr>
        <xdr:cNvPr id="845" name="楕円 844">
          <a:extLst>
            <a:ext uri="{FF2B5EF4-FFF2-40B4-BE49-F238E27FC236}">
              <a16:creationId xmlns:a16="http://schemas.microsoft.com/office/drawing/2014/main" id="{012BAC98-4025-4DCA-B1AE-B9022ED93ECF}"/>
            </a:ext>
          </a:extLst>
        </xdr:cNvPr>
        <xdr:cNvSpPr/>
      </xdr:nvSpPr>
      <xdr:spPr>
        <a:xfrm>
          <a:off x="19494500" y="1840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102718</xdr:rowOff>
    </xdr:from>
    <xdr:to>
      <xdr:col>107</xdr:col>
      <xdr:colOff>50800</xdr:colOff>
      <xdr:row>107</xdr:row>
      <xdr:rowOff>108204</xdr:rowOff>
    </xdr:to>
    <xdr:cxnSp macro="">
      <xdr:nvCxnSpPr>
        <xdr:cNvPr id="846" name="直線コネクタ 845">
          <a:extLst>
            <a:ext uri="{FF2B5EF4-FFF2-40B4-BE49-F238E27FC236}">
              <a16:creationId xmlns:a16="http://schemas.microsoft.com/office/drawing/2014/main" id="{AD4EC969-2EAF-4FF5-8C24-46F0033F3AB0}"/>
            </a:ext>
          </a:extLst>
        </xdr:cNvPr>
        <xdr:cNvCxnSpPr/>
      </xdr:nvCxnSpPr>
      <xdr:spPr>
        <a:xfrm flipV="1">
          <a:off x="19545300" y="18447868"/>
          <a:ext cx="88900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59689</xdr:rowOff>
    </xdr:from>
    <xdr:to>
      <xdr:col>98</xdr:col>
      <xdr:colOff>38100</xdr:colOff>
      <xdr:row>107</xdr:row>
      <xdr:rowOff>161289</xdr:rowOff>
    </xdr:to>
    <xdr:sp macro="" textlink="">
      <xdr:nvSpPr>
        <xdr:cNvPr id="847" name="楕円 846">
          <a:extLst>
            <a:ext uri="{FF2B5EF4-FFF2-40B4-BE49-F238E27FC236}">
              <a16:creationId xmlns:a16="http://schemas.microsoft.com/office/drawing/2014/main" id="{D457B03A-CFE2-4016-B392-F469AC1488B8}"/>
            </a:ext>
          </a:extLst>
        </xdr:cNvPr>
        <xdr:cNvSpPr/>
      </xdr:nvSpPr>
      <xdr:spPr>
        <a:xfrm>
          <a:off x="186055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108204</xdr:rowOff>
    </xdr:from>
    <xdr:to>
      <xdr:col>102</xdr:col>
      <xdr:colOff>114300</xdr:colOff>
      <xdr:row>107</xdr:row>
      <xdr:rowOff>110489</xdr:rowOff>
    </xdr:to>
    <xdr:cxnSp macro="">
      <xdr:nvCxnSpPr>
        <xdr:cNvPr id="848" name="直線コネクタ 847">
          <a:extLst>
            <a:ext uri="{FF2B5EF4-FFF2-40B4-BE49-F238E27FC236}">
              <a16:creationId xmlns:a16="http://schemas.microsoft.com/office/drawing/2014/main" id="{A4C3F75A-FED8-4FD0-95D2-F75321F6C36A}"/>
            </a:ext>
          </a:extLst>
        </xdr:cNvPr>
        <xdr:cNvCxnSpPr/>
      </xdr:nvCxnSpPr>
      <xdr:spPr>
        <a:xfrm flipV="1">
          <a:off x="18656300" y="1845335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159072</xdr:rowOff>
    </xdr:from>
    <xdr:ext cx="469744" cy="259045"/>
    <xdr:sp macro="" textlink="">
      <xdr:nvSpPr>
        <xdr:cNvPr id="849" name="n_1aveValue【庁舎】&#10;一人当たり面積">
          <a:extLst>
            <a:ext uri="{FF2B5EF4-FFF2-40B4-BE49-F238E27FC236}">
              <a16:creationId xmlns:a16="http://schemas.microsoft.com/office/drawing/2014/main" id="{233EA54B-94FE-406E-B7BB-70E1D6A2FF0E}"/>
            </a:ext>
          </a:extLst>
        </xdr:cNvPr>
        <xdr:cNvSpPr txBox="1"/>
      </xdr:nvSpPr>
      <xdr:spPr>
        <a:xfrm>
          <a:off x="21075727" y="1816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165016</xdr:rowOff>
    </xdr:from>
    <xdr:ext cx="469744" cy="259045"/>
    <xdr:sp macro="" textlink="">
      <xdr:nvSpPr>
        <xdr:cNvPr id="850" name="n_2aveValue【庁舎】&#10;一人当たり面積">
          <a:extLst>
            <a:ext uri="{FF2B5EF4-FFF2-40B4-BE49-F238E27FC236}">
              <a16:creationId xmlns:a16="http://schemas.microsoft.com/office/drawing/2014/main" id="{AAC62657-7086-4641-AAB4-E4D16D8E55DA}"/>
            </a:ext>
          </a:extLst>
        </xdr:cNvPr>
        <xdr:cNvSpPr txBox="1"/>
      </xdr:nvSpPr>
      <xdr:spPr>
        <a:xfrm>
          <a:off x="20199427" y="18167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161358</xdr:rowOff>
    </xdr:from>
    <xdr:ext cx="469744" cy="259045"/>
    <xdr:sp macro="" textlink="">
      <xdr:nvSpPr>
        <xdr:cNvPr id="851" name="n_3aveValue【庁舎】&#10;一人当たり面積">
          <a:extLst>
            <a:ext uri="{FF2B5EF4-FFF2-40B4-BE49-F238E27FC236}">
              <a16:creationId xmlns:a16="http://schemas.microsoft.com/office/drawing/2014/main" id="{73E3AAF2-CBA3-4A11-AB5F-7017E204871B}"/>
            </a:ext>
          </a:extLst>
        </xdr:cNvPr>
        <xdr:cNvSpPr txBox="1"/>
      </xdr:nvSpPr>
      <xdr:spPr>
        <a:xfrm>
          <a:off x="19310427" y="18163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168673</xdr:rowOff>
    </xdr:from>
    <xdr:ext cx="469744" cy="259045"/>
    <xdr:sp macro="" textlink="">
      <xdr:nvSpPr>
        <xdr:cNvPr id="852" name="n_4aveValue【庁舎】&#10;一人当たり面積">
          <a:extLst>
            <a:ext uri="{FF2B5EF4-FFF2-40B4-BE49-F238E27FC236}">
              <a16:creationId xmlns:a16="http://schemas.microsoft.com/office/drawing/2014/main" id="{536A25C9-B384-41E5-80B8-52D614EBE5AE}"/>
            </a:ext>
          </a:extLst>
        </xdr:cNvPr>
        <xdr:cNvSpPr txBox="1"/>
      </xdr:nvSpPr>
      <xdr:spPr>
        <a:xfrm>
          <a:off x="18421427" y="18170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144187</xdr:rowOff>
    </xdr:from>
    <xdr:ext cx="469744" cy="259045"/>
    <xdr:sp macro="" textlink="">
      <xdr:nvSpPr>
        <xdr:cNvPr id="853" name="n_1mainValue【庁舎】&#10;一人当たり面積">
          <a:extLst>
            <a:ext uri="{FF2B5EF4-FFF2-40B4-BE49-F238E27FC236}">
              <a16:creationId xmlns:a16="http://schemas.microsoft.com/office/drawing/2014/main" id="{7AC860DD-BF88-48A8-86EA-53A1CC049662}"/>
            </a:ext>
          </a:extLst>
        </xdr:cNvPr>
        <xdr:cNvSpPr txBox="1"/>
      </xdr:nvSpPr>
      <xdr:spPr>
        <a:xfrm>
          <a:off x="21075727" y="18489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144645</xdr:rowOff>
    </xdr:from>
    <xdr:ext cx="469744" cy="259045"/>
    <xdr:sp macro="" textlink="">
      <xdr:nvSpPr>
        <xdr:cNvPr id="854" name="n_2mainValue【庁舎】&#10;一人当たり面積">
          <a:extLst>
            <a:ext uri="{FF2B5EF4-FFF2-40B4-BE49-F238E27FC236}">
              <a16:creationId xmlns:a16="http://schemas.microsoft.com/office/drawing/2014/main" id="{E0F93008-802B-4AE2-BA27-0287B40C2871}"/>
            </a:ext>
          </a:extLst>
        </xdr:cNvPr>
        <xdr:cNvSpPr txBox="1"/>
      </xdr:nvSpPr>
      <xdr:spPr>
        <a:xfrm>
          <a:off x="20199427" y="18489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150131</xdr:rowOff>
    </xdr:from>
    <xdr:ext cx="469744" cy="259045"/>
    <xdr:sp macro="" textlink="">
      <xdr:nvSpPr>
        <xdr:cNvPr id="855" name="n_3mainValue【庁舎】&#10;一人当たり面積">
          <a:extLst>
            <a:ext uri="{FF2B5EF4-FFF2-40B4-BE49-F238E27FC236}">
              <a16:creationId xmlns:a16="http://schemas.microsoft.com/office/drawing/2014/main" id="{F8D7C65E-F663-4CF6-8811-4646CEE54B2D}"/>
            </a:ext>
          </a:extLst>
        </xdr:cNvPr>
        <xdr:cNvSpPr txBox="1"/>
      </xdr:nvSpPr>
      <xdr:spPr>
        <a:xfrm>
          <a:off x="19310427" y="1849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152416</xdr:rowOff>
    </xdr:from>
    <xdr:ext cx="469744" cy="259045"/>
    <xdr:sp macro="" textlink="">
      <xdr:nvSpPr>
        <xdr:cNvPr id="856" name="n_4mainValue【庁舎】&#10;一人当たり面積">
          <a:extLst>
            <a:ext uri="{FF2B5EF4-FFF2-40B4-BE49-F238E27FC236}">
              <a16:creationId xmlns:a16="http://schemas.microsoft.com/office/drawing/2014/main" id="{A849D0B7-CF80-48CB-A89A-0C7ABC84EB6A}"/>
            </a:ext>
          </a:extLst>
        </xdr:cNvPr>
        <xdr:cNvSpPr txBox="1"/>
      </xdr:nvSpPr>
      <xdr:spPr>
        <a:xfrm>
          <a:off x="18421427" y="1849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AC725040-B5E3-404E-A092-A56E11150CC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45DBEFB7-0395-4B40-9C69-A682FB8AF82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CC3D2449-ACF9-4CA8-A258-E27F641B625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類似団体と比較して特に有形固定資産減価償却率が高くなっている施設は、一般廃棄処理施設、保健センター・保健所、福祉施設、市民会館、庁舎である。</a:t>
          </a:r>
          <a:endParaRPr lang="ja-JP" altLang="ja-JP" sz="1400">
            <a:effectLst/>
          </a:endParaRPr>
        </a:p>
        <a:p>
          <a:r>
            <a:rPr kumimoji="1" lang="ja-JP" altLang="ja-JP" sz="1100">
              <a:solidFill>
                <a:schemeClr val="dk1"/>
              </a:solidFill>
              <a:effectLst/>
              <a:latin typeface="+mn-lt"/>
              <a:ea typeface="+mn-ea"/>
              <a:cs typeface="+mn-cs"/>
            </a:rPr>
            <a:t>一般廃棄物処理施設については、玖珠九重行政事務組合の施設であり、事務組合及び玖珠町、九重町の３者で協議し修繕、更新等を計画的に行う必要がある。</a:t>
          </a:r>
          <a:endParaRPr lang="ja-JP" altLang="ja-JP" sz="1400">
            <a:effectLst/>
          </a:endParaRPr>
        </a:p>
        <a:p>
          <a:r>
            <a:rPr kumimoji="1" lang="ja-JP" altLang="ja-JP" sz="1100">
              <a:solidFill>
                <a:schemeClr val="dk1"/>
              </a:solidFill>
              <a:effectLst/>
              <a:latin typeface="+mn-lt"/>
              <a:ea typeface="+mn-ea"/>
              <a:cs typeface="+mn-cs"/>
            </a:rPr>
            <a:t>また、くすまちメルサンホールについても建築から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年以上経過しており、建物や設備の老朽化に伴う修繕や設備更新の費用が増加している。その他の施設も、老朽化により今後維持補修費が増加していくと考えられる。平成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年度に策定した公共施設等総合管理計画及び平成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年度に策定した個別管理計画に基づき、施設の維持管理を適切に進めていく必要がある。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14,980
14,870
286.60
11,938,993
11,296,287
549,689
5,100,797
7,895,272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地方税は対前年度比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％増加しているが、類似団体と比較すると基準財政収入額が少なく、普通交付税の算定時に算出される基準財政需要額は多いため、類似団体内平均値を下回っている。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人口減少、高齢化率が全国平均を上回る（令和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月末</a:t>
          </a:r>
          <a:r>
            <a:rPr kumimoji="1" lang="en-US" altLang="ja-JP" sz="1300">
              <a:latin typeface="ＭＳ Ｐゴシック" panose="020B0600070205080204" pitchFamily="50" charset="-128"/>
              <a:ea typeface="ＭＳ Ｐゴシック" panose="020B0600070205080204" pitchFamily="50" charset="-128"/>
            </a:rPr>
            <a:t>38.68</a:t>
          </a:r>
          <a:r>
            <a:rPr kumimoji="1" lang="ja-JP" altLang="en-US" sz="1300">
              <a:latin typeface="ＭＳ Ｐゴシック" panose="020B0600070205080204" pitchFamily="50" charset="-128"/>
              <a:ea typeface="ＭＳ Ｐゴシック" panose="020B0600070205080204" pitchFamily="50" charset="-128"/>
            </a:rPr>
            <a:t>％）状況が続くため、今後も中学校跡地等の利活用として企業算入に対する支援などの取組を通じて財政基盤の強化を図る。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73176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192157"/>
          <a:ext cx="0" cy="14248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45253</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73176</xdr:rowOff>
    </xdr:from>
    <xdr:to>
      <xdr:col>24</xdr:col>
      <xdr:colOff>12700</xdr:colOff>
      <xdr:row>44</xdr:row>
      <xdr:rowOff>73176</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49288</xdr:rowOff>
    </xdr:from>
    <xdr:to>
      <xdr:col>23</xdr:col>
      <xdr:colOff>133350</xdr:colOff>
      <xdr:row>43</xdr:row>
      <xdr:rowOff>60778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4114800" y="74216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83051</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112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60778</xdr:rowOff>
    </xdr:from>
    <xdr:to>
      <xdr:col>19</xdr:col>
      <xdr:colOff>133350</xdr:colOff>
      <xdr:row>43</xdr:row>
      <xdr:rowOff>60778</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146050</xdr:rowOff>
    </xdr:from>
    <xdr:to>
      <xdr:col>19</xdr:col>
      <xdr:colOff>184150</xdr:colOff>
      <xdr:row>42</xdr:row>
      <xdr:rowOff>76200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86377</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694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60778</xdr:rowOff>
    </xdr:from>
    <xdr:to>
      <xdr:col>15</xdr:col>
      <xdr:colOff>82550</xdr:colOff>
      <xdr:row>43</xdr:row>
      <xdr:rowOff>72269</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flipV="1">
          <a:off x="2336800" y="7433128"/>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134559</xdr:rowOff>
    </xdr:from>
    <xdr:to>
      <xdr:col>15</xdr:col>
      <xdr:colOff>133350</xdr:colOff>
      <xdr:row>42</xdr:row>
      <xdr:rowOff>64709</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74886</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72269</xdr:rowOff>
    </xdr:from>
    <xdr:to>
      <xdr:col>11</xdr:col>
      <xdr:colOff>31750</xdr:colOff>
      <xdr:row>43</xdr:row>
      <xdr:rowOff>72269</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7444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146050</xdr:rowOff>
    </xdr:from>
    <xdr:to>
      <xdr:col>11</xdr:col>
      <xdr:colOff>82550</xdr:colOff>
      <xdr:row>42</xdr:row>
      <xdr:rowOff>76200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86377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157541</xdr:rowOff>
    </xdr:from>
    <xdr:to>
      <xdr:col>7</xdr:col>
      <xdr:colOff>31750</xdr:colOff>
      <xdr:row>42</xdr:row>
      <xdr:rowOff>87691</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97868</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142015</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734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9978</xdr:rowOff>
    </xdr:from>
    <xdr:to>
      <xdr:col>19</xdr:col>
      <xdr:colOff>184150</xdr:colOff>
      <xdr:row>43</xdr:row>
      <xdr:rowOff>111578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96355</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9978</xdr:rowOff>
    </xdr:from>
    <xdr:to>
      <xdr:col>15</xdr:col>
      <xdr:colOff>133350</xdr:colOff>
      <xdr:row>43</xdr:row>
      <xdr:rowOff>111578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21469</xdr:rowOff>
    </xdr:from>
    <xdr:to>
      <xdr:col>11</xdr:col>
      <xdr:colOff>82550</xdr:colOff>
      <xdr:row>43</xdr:row>
      <xdr:rowOff>123069</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107846</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21469</xdr:rowOff>
    </xdr:from>
    <xdr:to>
      <xdr:col>7</xdr:col>
      <xdr:colOff>31750</xdr:colOff>
      <xdr:row>43</xdr:row>
      <xdr:rowOff>123069</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7393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107846</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歳入経常一般財源は、地方税や普通交付税、地方消費税交付金などが増額となり、対前年度比で</a:t>
          </a:r>
          <a:r>
            <a:rPr kumimoji="1" lang="en-US" altLang="ja-JP" sz="1300">
              <a:latin typeface="ＭＳ Ｐゴシック" panose="020B0600070205080204" pitchFamily="50" charset="-128"/>
              <a:ea typeface="ＭＳ Ｐゴシック" panose="020B0600070205080204" pitchFamily="50" charset="-128"/>
            </a:rPr>
            <a:t>111,679</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一方、歳出経常経費充当一般財源は、物件費、補助費等を除き、すべての性質項目で増加し、対前年度比で</a:t>
          </a:r>
          <a:r>
            <a:rPr kumimoji="1" lang="en-US" altLang="ja-JP" sz="1300">
              <a:latin typeface="ＭＳ Ｐゴシック" panose="020B0600070205080204" pitchFamily="50" charset="-128"/>
              <a:ea typeface="ＭＳ Ｐゴシック" panose="020B0600070205080204" pitchFamily="50" charset="-128"/>
            </a:rPr>
            <a:t>14,048</a:t>
          </a:r>
          <a:r>
            <a:rPr kumimoji="1" lang="ja-JP" altLang="en-US" sz="1300">
              <a:latin typeface="ＭＳ Ｐゴシック" panose="020B0600070205080204" pitchFamily="50" charset="-128"/>
              <a:ea typeface="ＭＳ Ｐゴシック" panose="020B0600070205080204" pitchFamily="50" charset="-128"/>
            </a:rPr>
            <a:t>千円、</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％の増となっている。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結果的に分母である経常一般財源の増加幅が大きかったことから、経常収支比率は前年度より</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ポイント下降した。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今後もより一層、税の徴収率の向上や給与制度の適正化など、経常経費の抑制に努める。</a:t>
          </a: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68156</xdr:rowOff>
    </xdr:from>
    <xdr:to>
      <xdr:col>23</xdr:col>
      <xdr:colOff>133350</xdr:colOff>
      <xdr:row>66</xdr:row>
      <xdr:rowOff>62442</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83706"/>
          <a:ext cx="0" cy="11944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34519</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35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62442</xdr:rowOff>
    </xdr:from>
    <xdr:to>
      <xdr:col>24</xdr:col>
      <xdr:colOff>12700</xdr:colOff>
      <xdr:row>66</xdr:row>
      <xdr:rowOff>62442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378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154533</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2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68156</xdr:rowOff>
    </xdr:from>
    <xdr:to>
      <xdr:col>24</xdr:col>
      <xdr:colOff>12700</xdr:colOff>
      <xdr:row>59</xdr:row>
      <xdr:rowOff>68156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83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142452</xdr:rowOff>
    </xdr:from>
    <xdr:to>
      <xdr:col>23</xdr:col>
      <xdr:colOff>133350</xdr:colOff>
      <xdr:row>64</xdr:row>
      <xdr:rowOff>35348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4114800" y="10943802"/>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114740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573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98213</xdr:rowOff>
    </xdr:from>
    <xdr:to>
      <xdr:col>23</xdr:col>
      <xdr:colOff>184150</xdr:colOff>
      <xdr:row>63</xdr:row>
      <xdr:rowOff>28363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7196</xdr:rowOff>
    </xdr:from>
    <xdr:to>
      <xdr:col>19</xdr:col>
      <xdr:colOff>133350</xdr:colOff>
      <xdr:row>64</xdr:row>
      <xdr:rowOff>35348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0979996"/>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41910</xdr:rowOff>
    </xdr:from>
    <xdr:to>
      <xdr:col>15</xdr:col>
      <xdr:colOff>82550</xdr:colOff>
      <xdr:row>64</xdr:row>
      <xdr:rowOff>7196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2336800" y="10843260"/>
          <a:ext cx="8890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144992</xdr:rowOff>
    </xdr:from>
    <xdr:to>
      <xdr:col>11</xdr:col>
      <xdr:colOff>31750</xdr:colOff>
      <xdr:row>63</xdr:row>
      <xdr:rowOff>41910</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0774892"/>
          <a:ext cx="889000" cy="68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18432</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91652</xdr:rowOff>
    </xdr:from>
    <xdr:to>
      <xdr:col>23</xdr:col>
      <xdr:colOff>184150</xdr:colOff>
      <xdr:row>64</xdr:row>
      <xdr:rowOff>21802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0893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63729</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0865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155998</xdr:rowOff>
    </xdr:from>
    <xdr:to>
      <xdr:col>19</xdr:col>
      <xdr:colOff>184150</xdr:colOff>
      <xdr:row>64</xdr:row>
      <xdr:rowOff>86148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70925</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0437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127846</xdr:rowOff>
    </xdr:from>
    <xdr:to>
      <xdr:col>15</xdr:col>
      <xdr:colOff>133350</xdr:colOff>
      <xdr:row>64</xdr:row>
      <xdr:rowOff>57996</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2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42773</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01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162560</xdr:rowOff>
    </xdr:from>
    <xdr:to>
      <xdr:col>11</xdr:col>
      <xdr:colOff>82550</xdr:colOff>
      <xdr:row>63</xdr:row>
      <xdr:rowOff>92710</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77487</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94192</xdr:rowOff>
    </xdr:from>
    <xdr:to>
      <xdr:col>7</xdr:col>
      <xdr:colOff>31750</xdr:colOff>
      <xdr:row>63</xdr:row>
      <xdr:rowOff>24342</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9119</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081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[196,384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維持補修費は類似団体内平均値を下回っているものの、人件費については、類似団体内平均を大きく上回っている。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その要因は、人口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人あたりの職員数が類似団体と比較して多いことなどが挙げられる。職員の年齢構成比率にもよるが、適切な定員管理を行う必要がある。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維持補修費については、人口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人あたりの決算額は前年と比べて増加している。今後も公共施設の老朽化対策を実施していく見込みのため、公共施設等総合管理計画に基づき、ライフサイクルコストの抑制に努める。</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53626</xdr:rowOff>
    </xdr:from>
    <xdr:to>
      <xdr:col>23</xdr:col>
      <xdr:colOff>133350</xdr:colOff>
      <xdr:row>88</xdr:row>
      <xdr:rowOff>139757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953000" y="13769626"/>
          <a:ext cx="0" cy="14577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111834</xdr:rowOff>
    </xdr:from>
    <xdr:ext cx="762000" cy="259045"/>
    <xdr:sp macro="" textlink="">
      <xdr:nvSpPr>
        <xdr:cNvPr id="194" name="人件費・物件費等の状況最小値テキスト">
          <a:extLst>
            <a:ext uri="{FF2B5EF4-FFF2-40B4-BE49-F238E27FC236}">
              <a16:creationId xmlns:a16="http://schemas.microsoft.com/office/drawing/2014/main" id="{00000000-0008-0000-0300-0000C2000000}"/>
            </a:ext>
          </a:extLst>
        </xdr:cNvPr>
        <xdr:cNvSpPr txBox="1"/>
      </xdr:nvSpPr>
      <xdr:spPr>
        <a:xfrm>
          <a:off x="5041900" y="1519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530,543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139757</xdr:rowOff>
    </xdr:from>
    <xdr:to>
      <xdr:col>24</xdr:col>
      <xdr:colOff>12700</xdr:colOff>
      <xdr:row>88</xdr:row>
      <xdr:rowOff>139757</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5227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140003</xdr:rowOff>
    </xdr:from>
    <xdr:ext cx="762000" cy="259045"/>
    <xdr:sp macro="" textlink="">
      <xdr:nvSpPr>
        <xdr:cNvPr id="196" name="人件費・物件費等の状況最大値テキスト">
          <a:extLst>
            <a:ext uri="{FF2B5EF4-FFF2-40B4-BE49-F238E27FC236}">
              <a16:creationId xmlns:a16="http://schemas.microsoft.com/office/drawing/2014/main" id="{00000000-0008-0000-0300-0000C4000000}"/>
            </a:ext>
          </a:extLst>
        </xdr:cNvPr>
        <xdr:cNvSpPr txBox="1"/>
      </xdr:nvSpPr>
      <xdr:spPr>
        <a:xfrm>
          <a:off x="5041900" y="13513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53626</xdr:rowOff>
    </xdr:from>
    <xdr:to>
      <xdr:col>24</xdr:col>
      <xdr:colOff>12700</xdr:colOff>
      <xdr:row>80</xdr:row>
      <xdr:rowOff>53626</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864100" y="1376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132880</xdr:rowOff>
    </xdr:from>
    <xdr:to>
      <xdr:col>23</xdr:col>
      <xdr:colOff>133350</xdr:colOff>
      <xdr:row>82</xdr:row>
      <xdr:rowOff>16563</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4114800" y="14020330"/>
          <a:ext cx="838200" cy="55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125285</xdr:rowOff>
    </xdr:from>
    <xdr:ext cx="762000" cy="259045"/>
    <xdr:sp macro="" textlink="">
      <xdr:nvSpPr>
        <xdr:cNvPr id="199" name="人件費・物件費等の状況平均値テキスト">
          <a:extLst>
            <a:ext uri="{FF2B5EF4-FFF2-40B4-BE49-F238E27FC236}">
              <a16:creationId xmlns:a16="http://schemas.microsoft.com/office/drawing/2014/main" id="{00000000-0008-0000-0300-0000C7000000}"/>
            </a:ext>
          </a:extLst>
        </xdr:cNvPr>
        <xdr:cNvSpPr txBox="1"/>
      </xdr:nvSpPr>
      <xdr:spPr>
        <a:xfrm>
          <a:off x="5041900" y="14012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153208</xdr:rowOff>
    </xdr:from>
    <xdr:to>
      <xdr:col>23</xdr:col>
      <xdr:colOff>184150</xdr:colOff>
      <xdr:row>82</xdr:row>
      <xdr:rowOff>83358</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902200" y="1404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132880</xdr:rowOff>
    </xdr:from>
    <xdr:to>
      <xdr:col>19</xdr:col>
      <xdr:colOff>133350</xdr:colOff>
      <xdr:row>81</xdr:row>
      <xdr:rowOff>140247</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3225800" y="14020330"/>
          <a:ext cx="889000" cy="7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24358</xdr:rowOff>
    </xdr:from>
    <xdr:to>
      <xdr:col>19</xdr:col>
      <xdr:colOff>184150</xdr:colOff>
      <xdr:row>81</xdr:row>
      <xdr:rowOff>125958</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4064000" y="1391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136135</xdr:rowOff>
    </xdr:from>
    <xdr:ext cx="7366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733800" y="1368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93669</xdr:rowOff>
    </xdr:from>
    <xdr:to>
      <xdr:col>15</xdr:col>
      <xdr:colOff>82550</xdr:colOff>
      <xdr:row>81</xdr:row>
      <xdr:rowOff>140247</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2336800" y="13981119"/>
          <a:ext cx="889000" cy="4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54442</xdr:rowOff>
    </xdr:from>
    <xdr:to>
      <xdr:col>15</xdr:col>
      <xdr:colOff>133350</xdr:colOff>
      <xdr:row>81</xdr:row>
      <xdr:rowOff>156042</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3175000" y="1394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166219</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844800" y="13710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71842</xdr:rowOff>
    </xdr:from>
    <xdr:to>
      <xdr:col>11</xdr:col>
      <xdr:colOff>31750</xdr:colOff>
      <xdr:row>81</xdr:row>
      <xdr:rowOff>93669</xdr:rowOff>
    </xdr:to>
    <xdr:cxnSp macro="">
      <xdr:nvCxnSpPr>
        <xdr:cNvPr id="207" name="直線コネクタ 206">
          <a:extLst>
            <a:ext uri="{FF2B5EF4-FFF2-40B4-BE49-F238E27FC236}">
              <a16:creationId xmlns:a16="http://schemas.microsoft.com/office/drawing/2014/main" id="{00000000-0008-0000-0300-0000CF000000}"/>
            </a:ext>
          </a:extLst>
        </xdr:cNvPr>
        <xdr:cNvCxnSpPr/>
      </xdr:nvCxnSpPr>
      <xdr:spPr>
        <a:xfrm>
          <a:off x="1447800" y="13959292"/>
          <a:ext cx="889000" cy="21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167621</xdr:rowOff>
    </xdr:from>
    <xdr:to>
      <xdr:col>11</xdr:col>
      <xdr:colOff>82550</xdr:colOff>
      <xdr:row>81</xdr:row>
      <xdr:rowOff>97771</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2286000" y="13883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107948</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955800" y="13652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168252</xdr:rowOff>
    </xdr:from>
    <xdr:to>
      <xdr:col>7</xdr:col>
      <xdr:colOff>31750</xdr:colOff>
      <xdr:row>81</xdr:row>
      <xdr:rowOff>98402</xdr:rowOff>
    </xdr:to>
    <xdr:sp macro="" textlink="">
      <xdr:nvSpPr>
        <xdr:cNvPr id="210" name="フローチャート: 判断 209">
          <a:extLst>
            <a:ext uri="{FF2B5EF4-FFF2-40B4-BE49-F238E27FC236}">
              <a16:creationId xmlns:a16="http://schemas.microsoft.com/office/drawing/2014/main" id="{00000000-0008-0000-0300-0000D2000000}"/>
            </a:ext>
          </a:extLst>
        </xdr:cNvPr>
        <xdr:cNvSpPr/>
      </xdr:nvSpPr>
      <xdr:spPr>
        <a:xfrm>
          <a:off x="1397000" y="1388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108579</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066800" y="13653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137213</xdr:rowOff>
    </xdr:from>
    <xdr:to>
      <xdr:col>23</xdr:col>
      <xdr:colOff>184150</xdr:colOff>
      <xdr:row>82</xdr:row>
      <xdr:rowOff>67363</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902200" y="14024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153740</xdr:rowOff>
    </xdr:from>
    <xdr:ext cx="762000" cy="259045"/>
    <xdr:sp macro="" textlink="">
      <xdr:nvSpPr>
        <xdr:cNvPr id="218" name="人件費・物件費等の状況該当値テキスト">
          <a:extLst>
            <a:ext uri="{FF2B5EF4-FFF2-40B4-BE49-F238E27FC236}">
              <a16:creationId xmlns:a16="http://schemas.microsoft.com/office/drawing/2014/main" id="{00000000-0008-0000-0300-0000DA000000}"/>
            </a:ext>
          </a:extLst>
        </xdr:cNvPr>
        <xdr:cNvSpPr txBox="1"/>
      </xdr:nvSpPr>
      <xdr:spPr>
        <a:xfrm>
          <a:off x="5041900" y="13869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82080</xdr:rowOff>
    </xdr:from>
    <xdr:to>
      <xdr:col>19</xdr:col>
      <xdr:colOff>184150</xdr:colOff>
      <xdr:row>82</xdr:row>
      <xdr:rowOff>12230</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4064000" y="1396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168457</xdr:rowOff>
    </xdr:from>
    <xdr:ext cx="7366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3733800" y="140559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89447</xdr:rowOff>
    </xdr:from>
    <xdr:to>
      <xdr:col>15</xdr:col>
      <xdr:colOff>133350</xdr:colOff>
      <xdr:row>82</xdr:row>
      <xdr:rowOff>19597</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3175000" y="1397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4374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2844800" y="14063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42869</xdr:rowOff>
    </xdr:from>
    <xdr:to>
      <xdr:col>11</xdr:col>
      <xdr:colOff>82550</xdr:colOff>
      <xdr:row>81</xdr:row>
      <xdr:rowOff>144469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2286000" y="13930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129246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955800" y="1401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21042</xdr:rowOff>
    </xdr:from>
    <xdr:to>
      <xdr:col>7</xdr:col>
      <xdr:colOff>31750</xdr:colOff>
      <xdr:row>81</xdr:row>
      <xdr:rowOff>122642</xdr:rowOff>
    </xdr:to>
    <xdr:sp macro="" textlink="">
      <xdr:nvSpPr>
        <xdr:cNvPr id="225" name="楕円 224">
          <a:extLst>
            <a:ext uri="{FF2B5EF4-FFF2-40B4-BE49-F238E27FC236}">
              <a16:creationId xmlns:a16="http://schemas.microsoft.com/office/drawing/2014/main" id="{00000000-0008-0000-0300-0000E1000000}"/>
            </a:ext>
          </a:extLst>
        </xdr:cNvPr>
        <xdr:cNvSpPr/>
      </xdr:nvSpPr>
      <xdr:spPr>
        <a:xfrm>
          <a:off x="1397000" y="1390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107419</xdr:rowOff>
    </xdr:from>
    <xdr:ext cx="762000" cy="259045"/>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066800" y="13994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職員構成の変動により、前年度と比べ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ポイント減少しているが、類似団体内平均・全国町村平均との比較では高い水準となっている。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現在、国の給与水準に倣った制度設計に向けた協議を継続して行っている。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62593</xdr:rowOff>
    </xdr:from>
    <xdr:to>
      <xdr:col>81</xdr:col>
      <xdr:colOff>44450</xdr:colOff>
      <xdr:row>90</xdr:row>
      <xdr:rowOff>24795</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7018000" y="13950043"/>
          <a:ext cx="0" cy="15052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168322</xdr:rowOff>
    </xdr:from>
    <xdr:ext cx="762000" cy="259045"/>
    <xdr:sp macro="" textlink="">
      <xdr:nvSpPr>
        <xdr:cNvPr id="258" name="給与水準   （国との比較）最小値テキスト">
          <a:extLst>
            <a:ext uri="{FF2B5EF4-FFF2-40B4-BE49-F238E27FC236}">
              <a16:creationId xmlns:a16="http://schemas.microsoft.com/office/drawing/2014/main" id="{00000000-0008-0000-0300-000002010000}"/>
            </a:ext>
          </a:extLst>
        </xdr:cNvPr>
        <xdr:cNvSpPr txBox="1"/>
      </xdr:nvSpPr>
      <xdr:spPr>
        <a:xfrm>
          <a:off x="17106900" y="15427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24795</xdr:rowOff>
    </xdr:from>
    <xdr:to>
      <xdr:col>81</xdr:col>
      <xdr:colOff>133350</xdr:colOff>
      <xdr:row>90</xdr:row>
      <xdr:rowOff>24795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929100" y="15455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148970</xdr:rowOff>
    </xdr:from>
    <xdr:ext cx="762000" cy="259045"/>
    <xdr:sp macro="" textlink="">
      <xdr:nvSpPr>
        <xdr:cNvPr id="260" name="給与水準   （国との比較）最大値テキスト">
          <a:extLst>
            <a:ext uri="{FF2B5EF4-FFF2-40B4-BE49-F238E27FC236}">
              <a16:creationId xmlns:a16="http://schemas.microsoft.com/office/drawing/2014/main" id="{00000000-0008-0000-0300-000004010000}"/>
            </a:ext>
          </a:extLst>
        </xdr:cNvPr>
        <xdr:cNvSpPr txBox="1"/>
      </xdr:nvSpPr>
      <xdr:spPr>
        <a:xfrm>
          <a:off x="17106900" y="1369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62593</xdr:rowOff>
    </xdr:from>
    <xdr:to>
      <xdr:col>81</xdr:col>
      <xdr:colOff>133350</xdr:colOff>
      <xdr:row>81</xdr:row>
      <xdr:rowOff>62593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929100" y="1395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907</xdr:rowOff>
    </xdr:from>
    <xdr:to>
      <xdr:col>81</xdr:col>
      <xdr:colOff>44450</xdr:colOff>
      <xdr:row>89</xdr:row>
      <xdr:rowOff>58359</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6179800" y="15259957"/>
          <a:ext cx="8382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67327</xdr:rowOff>
    </xdr:from>
    <xdr:ext cx="762000" cy="259045"/>
    <xdr:sp macro="" textlink="">
      <xdr:nvSpPr>
        <xdr:cNvPr id="263" name="給与水準   （国との比較）平均値テキスト">
          <a:extLst>
            <a:ext uri="{FF2B5EF4-FFF2-40B4-BE49-F238E27FC236}">
              <a16:creationId xmlns:a16="http://schemas.microsoft.com/office/drawing/2014/main" id="{00000000-0008-0000-0300-000007010000}"/>
            </a:ext>
          </a:extLst>
        </xdr:cNvPr>
        <xdr:cNvSpPr txBox="1"/>
      </xdr:nvSpPr>
      <xdr:spPr>
        <a:xfrm>
          <a:off x="17106900" y="1464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35379</xdr:rowOff>
    </xdr:from>
    <xdr:to>
      <xdr:col>77</xdr:col>
      <xdr:colOff>44450</xdr:colOff>
      <xdr:row>89</xdr:row>
      <xdr:rowOff>58359</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5290800" y="15294429"/>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25598</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598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79527</xdr:rowOff>
    </xdr:from>
    <xdr:to>
      <xdr:col>72</xdr:col>
      <xdr:colOff>203200</xdr:colOff>
      <xdr:row>89</xdr:row>
      <xdr:rowOff>35379</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a:off x="14401800" y="14995677"/>
          <a:ext cx="889000" cy="298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119743</xdr:rowOff>
    </xdr:from>
    <xdr:to>
      <xdr:col>73</xdr:col>
      <xdr:colOff>44450</xdr:colOff>
      <xdr:row>87</xdr:row>
      <xdr:rowOff>49893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5240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60070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909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79527</xdr:rowOff>
    </xdr:from>
    <xdr:to>
      <xdr:col>68</xdr:col>
      <xdr:colOff>152400</xdr:colOff>
      <xdr:row>89</xdr:row>
      <xdr:rowOff>161773</xdr:rowOff>
    </xdr:to>
    <xdr:cxnSp macro="">
      <xdr:nvCxnSpPr>
        <xdr:cNvPr id="271" name="直線コネクタ 270">
          <a:extLst>
            <a:ext uri="{FF2B5EF4-FFF2-40B4-BE49-F238E27FC236}">
              <a16:creationId xmlns:a16="http://schemas.microsoft.com/office/drawing/2014/main" id="{00000000-0008-0000-0300-00000F010000}"/>
            </a:ext>
          </a:extLst>
        </xdr:cNvPr>
        <xdr:cNvCxnSpPr/>
      </xdr:nvCxnSpPr>
      <xdr:spPr>
        <a:xfrm flipV="1">
          <a:off x="13512800" y="14995677"/>
          <a:ext cx="889000" cy="4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119743</xdr:rowOff>
    </xdr:from>
    <xdr:to>
      <xdr:col>68</xdr:col>
      <xdr:colOff>203200</xdr:colOff>
      <xdr:row>87</xdr:row>
      <xdr:rowOff>49893</xdr:rowOff>
    </xdr:to>
    <xdr:sp macro="" textlink="">
      <xdr:nvSpPr>
        <xdr:cNvPr id="272" name="フローチャート: 判断 271">
          <a:extLst>
            <a:ext uri="{FF2B5EF4-FFF2-40B4-BE49-F238E27FC236}">
              <a16:creationId xmlns:a16="http://schemas.microsoft.com/office/drawing/2014/main" id="{00000000-0008-0000-0300-000010010000}"/>
            </a:ext>
          </a:extLst>
        </xdr:cNvPr>
        <xdr:cNvSpPr/>
      </xdr:nvSpPr>
      <xdr:spPr>
        <a:xfrm>
          <a:off x="14351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60070</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74" name="フローチャート: 判断 273">
          <a:extLst>
            <a:ext uri="{FF2B5EF4-FFF2-40B4-BE49-F238E27FC236}">
              <a16:creationId xmlns:a16="http://schemas.microsoft.com/office/drawing/2014/main" id="{00000000-0008-0000-0300-000012010000}"/>
            </a:ext>
          </a:extLst>
        </xdr:cNvPr>
        <xdr:cNvSpPr/>
      </xdr:nvSpPr>
      <xdr:spPr>
        <a:xfrm>
          <a:off x="13462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60070</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121557</xdr:rowOff>
    </xdr:from>
    <xdr:to>
      <xdr:col>81</xdr:col>
      <xdr:colOff>95250</xdr:colOff>
      <xdr:row>89</xdr:row>
      <xdr:rowOff>51707</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6967200" y="152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93634</xdr:rowOff>
    </xdr:from>
    <xdr:ext cx="762000" cy="259045"/>
    <xdr:sp macro="" textlink="">
      <xdr:nvSpPr>
        <xdr:cNvPr id="282" name="給与水準   （国との比較）該当値テキスト">
          <a:extLst>
            <a:ext uri="{FF2B5EF4-FFF2-40B4-BE49-F238E27FC236}">
              <a16:creationId xmlns:a16="http://schemas.microsoft.com/office/drawing/2014/main" id="{00000000-0008-0000-0300-00001A010000}"/>
            </a:ext>
          </a:extLst>
        </xdr:cNvPr>
        <xdr:cNvSpPr txBox="1"/>
      </xdr:nvSpPr>
      <xdr:spPr>
        <a:xfrm>
          <a:off x="17106900" y="1518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7559</xdr:rowOff>
    </xdr:from>
    <xdr:to>
      <xdr:col>77</xdr:col>
      <xdr:colOff>95250</xdr:colOff>
      <xdr:row>89</xdr:row>
      <xdr:rowOff>109159</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6129000" y="152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93936</xdr:rowOff>
    </xdr:from>
    <xdr:ext cx="7366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98800" y="15352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156029</xdr:rowOff>
    </xdr:from>
    <xdr:to>
      <xdr:col>73</xdr:col>
      <xdr:colOff>44450</xdr:colOff>
      <xdr:row>89</xdr:row>
      <xdr:rowOff>86179</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5240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70956</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4909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28727</xdr:rowOff>
    </xdr:from>
    <xdr:to>
      <xdr:col>68</xdr:col>
      <xdr:colOff>203200</xdr:colOff>
      <xdr:row>87</xdr:row>
      <xdr:rowOff>130327</xdr:rowOff>
    </xdr:to>
    <xdr:sp macro="" textlink="">
      <xdr:nvSpPr>
        <xdr:cNvPr id="287" name="楕円 286">
          <a:extLst>
            <a:ext uri="{FF2B5EF4-FFF2-40B4-BE49-F238E27FC236}">
              <a16:creationId xmlns:a16="http://schemas.microsoft.com/office/drawing/2014/main" id="{00000000-0008-0000-0300-00001F010000}"/>
            </a:ext>
          </a:extLst>
        </xdr:cNvPr>
        <xdr:cNvSpPr/>
      </xdr:nvSpPr>
      <xdr:spPr>
        <a:xfrm>
          <a:off x="14351000" y="1494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115104</xdr:rowOff>
    </xdr:from>
    <xdr:ext cx="762000" cy="259045"/>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4020800" y="15031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110973</xdr:rowOff>
    </xdr:from>
    <xdr:to>
      <xdr:col>64</xdr:col>
      <xdr:colOff>152400</xdr:colOff>
      <xdr:row>90</xdr:row>
      <xdr:rowOff>41123</xdr:rowOff>
    </xdr:to>
    <xdr:sp macro="" textlink="">
      <xdr:nvSpPr>
        <xdr:cNvPr id="289" name="楕円 288">
          <a:extLst>
            <a:ext uri="{FF2B5EF4-FFF2-40B4-BE49-F238E27FC236}">
              <a16:creationId xmlns:a16="http://schemas.microsoft.com/office/drawing/2014/main" id="{00000000-0008-0000-0300-000021010000}"/>
            </a:ext>
          </a:extLst>
        </xdr:cNvPr>
        <xdr:cNvSpPr/>
      </xdr:nvSpPr>
      <xdr:spPr>
        <a:xfrm>
          <a:off x="13462000" y="15370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25900</xdr:rowOff>
    </xdr:from>
    <xdr:ext cx="762000" cy="259045"/>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3131800" y="154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職員の年齢構成上、今後は退職者が増加していく見込みであるため過去に策定した定員管理計画の検証や事務事業の見直し、今後の人口推計を踏まえ適切な定員管理を行う必要がある。</a:t>
          </a: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78486</xdr:rowOff>
    </xdr:from>
    <xdr:to>
      <xdr:col>81</xdr:col>
      <xdr:colOff>44450</xdr:colOff>
      <xdr:row>67</xdr:row>
      <xdr:rowOff>40919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365486"/>
          <a:ext cx="0" cy="1162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12996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00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40919</xdr:rowOff>
    </xdr:from>
    <xdr:to>
      <xdr:col>81</xdr:col>
      <xdr:colOff>133350</xdr:colOff>
      <xdr:row>67</xdr:row>
      <xdr:rowOff>40919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28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164863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1010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78486</xdr:rowOff>
    </xdr:from>
    <xdr:to>
      <xdr:col>81</xdr:col>
      <xdr:colOff>133350</xdr:colOff>
      <xdr:row>60</xdr:row>
      <xdr:rowOff>78486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36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141580</xdr:rowOff>
    </xdr:from>
    <xdr:to>
      <xdr:col>81</xdr:col>
      <xdr:colOff>44450</xdr:colOff>
      <xdr:row>61</xdr:row>
      <xdr:rowOff>147371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600030"/>
          <a:ext cx="8382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92346</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3793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75819</xdr:rowOff>
    </xdr:from>
    <xdr:to>
      <xdr:col>81</xdr:col>
      <xdr:colOff>95250</xdr:colOff>
      <xdr:row>62</xdr:row>
      <xdr:rowOff>5969</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3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141580</xdr:rowOff>
    </xdr:from>
    <xdr:to>
      <xdr:col>77</xdr:col>
      <xdr:colOff>44450</xdr:colOff>
      <xdr:row>61</xdr:row>
      <xdr:rowOff>142545</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5290800" y="10600030"/>
          <a:ext cx="889000" cy="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16942</xdr:rowOff>
    </xdr:from>
    <xdr:to>
      <xdr:col>77</xdr:col>
      <xdr:colOff>95250</xdr:colOff>
      <xdr:row>61</xdr:row>
      <xdr:rowOff>118542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128719</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24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116484</xdr:rowOff>
    </xdr:from>
    <xdr:to>
      <xdr:col>72</xdr:col>
      <xdr:colOff>203200</xdr:colOff>
      <xdr:row>61</xdr:row>
      <xdr:rowOff>142545</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574934"/>
          <a:ext cx="8890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6807</xdr:rowOff>
    </xdr:from>
    <xdr:to>
      <xdr:col>73</xdr:col>
      <xdr:colOff>44450</xdr:colOff>
      <xdr:row>61</xdr:row>
      <xdr:rowOff>108407</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118584</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2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113588</xdr:rowOff>
    </xdr:from>
    <xdr:to>
      <xdr:col>68</xdr:col>
      <xdr:colOff>152400</xdr:colOff>
      <xdr:row>61</xdr:row>
      <xdr:rowOff>116484</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572038"/>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1981</xdr:rowOff>
    </xdr:from>
    <xdr:to>
      <xdr:col>68</xdr:col>
      <xdr:colOff>203200</xdr:colOff>
      <xdr:row>61</xdr:row>
      <xdr:rowOff>103581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60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113758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229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171018</xdr:rowOff>
    </xdr:from>
    <xdr:to>
      <xdr:col>64</xdr:col>
      <xdr:colOff>152400</xdr:colOff>
      <xdr:row>61</xdr:row>
      <xdr:rowOff>101168</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5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111345</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226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96571</xdr:rowOff>
    </xdr:from>
    <xdr:to>
      <xdr:col>81</xdr:col>
      <xdr:colOff>95250</xdr:colOff>
      <xdr:row>62</xdr:row>
      <xdr:rowOff>26721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55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68648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52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90780</xdr:rowOff>
    </xdr:from>
    <xdr:to>
      <xdr:col>77</xdr:col>
      <xdr:colOff>95250</xdr:colOff>
      <xdr:row>62</xdr:row>
      <xdr:rowOff>20930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54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5707</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635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91745</xdr:rowOff>
    </xdr:from>
    <xdr:to>
      <xdr:col>73</xdr:col>
      <xdr:colOff>44450</xdr:colOff>
      <xdr:row>62</xdr:row>
      <xdr:rowOff>21895</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55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6672</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63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65684</xdr:rowOff>
    </xdr:from>
    <xdr:to>
      <xdr:col>68</xdr:col>
      <xdr:colOff>203200</xdr:colOff>
      <xdr:row>61</xdr:row>
      <xdr:rowOff>167284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52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152061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610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62788</xdr:rowOff>
    </xdr:from>
    <xdr:to>
      <xdr:col>64</xdr:col>
      <xdr:colOff>152400</xdr:colOff>
      <xdr:row>61</xdr:row>
      <xdr:rowOff>164388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521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149165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公債費及び公債費に準ずる費用が類似団体と比較して少ないため、実質公債費比率は類似団体内平均値よりも低い水準となっている。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今後の見込としては、平成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年度にかけて整備した新中学校（くす星翔中学校）建設事業、令和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月豪雨に係る災害復旧事業に伴う地方債元利償還金が増加し、その大半は普通交付税の基準財政需要額に算入されるものの、水準は高くなっていく見込みである。</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54864</xdr:rowOff>
    </xdr:from>
    <xdr:to>
      <xdr:col>81</xdr:col>
      <xdr:colOff>44450</xdr:colOff>
      <xdr:row>44</xdr:row>
      <xdr:rowOff>25146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569964"/>
          <a:ext cx="0" cy="9989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168673</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54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25146</xdr:rowOff>
    </xdr:from>
    <xdr:to>
      <xdr:col>81</xdr:col>
      <xdr:colOff>133350</xdr:colOff>
      <xdr:row>44</xdr:row>
      <xdr:rowOff>25146</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568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141241</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31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54864</xdr:rowOff>
    </xdr:from>
    <xdr:to>
      <xdr:col>81</xdr:col>
      <xdr:colOff>133350</xdr:colOff>
      <xdr:row>38</xdr:row>
      <xdr:rowOff>54864</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56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20828</xdr:rowOff>
    </xdr:from>
    <xdr:to>
      <xdr:col>81</xdr:col>
      <xdr:colOff>44450</xdr:colOff>
      <xdr:row>40</xdr:row>
      <xdr:rowOff>25654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179800" y="6878828"/>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16781</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46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44704</xdr:rowOff>
    </xdr:from>
    <xdr:to>
      <xdr:col>81</xdr:col>
      <xdr:colOff>95250</xdr:colOff>
      <xdr:row>41</xdr:row>
      <xdr:rowOff>146304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16002</xdr:rowOff>
    </xdr:from>
    <xdr:to>
      <xdr:col>77</xdr:col>
      <xdr:colOff>44450</xdr:colOff>
      <xdr:row>40</xdr:row>
      <xdr:rowOff>20828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5290800" y="687400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121429</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5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16002</xdr:rowOff>
    </xdr:from>
    <xdr:to>
      <xdr:col>72</xdr:col>
      <xdr:colOff>203200</xdr:colOff>
      <xdr:row>40</xdr:row>
      <xdr:rowOff>16002</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8740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131081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16002</xdr:rowOff>
    </xdr:from>
    <xdr:to>
      <xdr:col>68</xdr:col>
      <xdr:colOff>152400</xdr:colOff>
      <xdr:row>40</xdr:row>
      <xdr:rowOff>40132</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87400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145559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146304</xdr:rowOff>
    </xdr:from>
    <xdr:to>
      <xdr:col>81</xdr:col>
      <xdr:colOff>95250</xdr:colOff>
      <xdr:row>40</xdr:row>
      <xdr:rowOff>76454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83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162831</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67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141478</xdr:rowOff>
    </xdr:from>
    <xdr:to>
      <xdr:col>77</xdr:col>
      <xdr:colOff>95250</xdr:colOff>
      <xdr:row>40</xdr:row>
      <xdr:rowOff>71628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82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136652</xdr:rowOff>
    </xdr:from>
    <xdr:to>
      <xdr:col>73</xdr:col>
      <xdr:colOff>44450</xdr:colOff>
      <xdr:row>40</xdr:row>
      <xdr:rowOff>66802</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82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76979</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59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136652</xdr:rowOff>
    </xdr:from>
    <xdr:to>
      <xdr:col>68</xdr:col>
      <xdr:colOff>203200</xdr:colOff>
      <xdr:row>40</xdr:row>
      <xdr:rowOff>66802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82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76979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59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160782</xdr:rowOff>
    </xdr:from>
    <xdr:to>
      <xdr:col>64</xdr:col>
      <xdr:colOff>152400</xdr:colOff>
      <xdr:row>40</xdr:row>
      <xdr:rowOff>90932</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84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101109</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地方債残高などの将来負担額に対して、充当可能基金や基準財政需要額算入見込額などの充当可能財源が多くなっているため、将来負担比率はマイナスとなる。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しかしながら、新設中学校（くす星翔中学校）建設事業、令和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月豪雨関連災害復旧事業などで、今後も地方債現在高が増加し、基金残高が減少していく見込みである。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地方債発行額の適正な管理を行い、将来負担の抑制に努める。</a:t>
          </a: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95758</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70667"/>
          <a:ext cx="0" cy="13255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67835</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66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95758</xdr:rowOff>
    </xdr:from>
    <xdr:to>
      <xdr:col>81</xdr:col>
      <xdr:colOff>133350</xdr:colOff>
      <xdr:row>21</xdr:row>
      <xdr:rowOff>95758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696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1837</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4021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29760</xdr:rowOff>
    </xdr:from>
    <xdr:to>
      <xdr:col>81</xdr:col>
      <xdr:colOff>95250</xdr:colOff>
      <xdr:row>14</xdr:row>
      <xdr:rowOff>131360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43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91694</xdr:rowOff>
    </xdr:from>
    <xdr:to>
      <xdr:col>77</xdr:col>
      <xdr:colOff>95250</xdr:colOff>
      <xdr:row>15</xdr:row>
      <xdr:rowOff>21844</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49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32021</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260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84455</xdr:rowOff>
    </xdr:from>
    <xdr:to>
      <xdr:col>73</xdr:col>
      <xdr:colOff>44450</xdr:colOff>
      <xdr:row>15</xdr:row>
      <xdr:rowOff>14605</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24782</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148802</xdr:rowOff>
    </xdr:from>
    <xdr:to>
      <xdr:col>68</xdr:col>
      <xdr:colOff>203200</xdr:colOff>
      <xdr:row>15</xdr:row>
      <xdr:rowOff>78952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54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89129</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317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12742</xdr:rowOff>
    </xdr:from>
    <xdr:to>
      <xdr:col>64</xdr:col>
      <xdr:colOff>152400</xdr:colOff>
      <xdr:row>15</xdr:row>
      <xdr:rowOff>114342</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58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124519</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353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14,980
14,870
286.60
11,938,993
11,296,287
549,689
5,100,797
7,895,272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前年度と比較すると、経常収支比率に占める人件費の割合は増加し、類似団体内平均値よりも高い水準となっている。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要因としては、会計年度任用職員制度導入による賃金から報酬への移行や、類似団体と比較して、職員数が多いことなどが挙げられる。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今後も、適正な定員管理や、国の給与水準に倣った制度設計を継続して進めていく必要がある。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3556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147083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xdr:rowOff>
    </xdr:from>
    <xdr:to>
      <xdr:col>24</xdr:col>
      <xdr:colOff>114300</xdr:colOff>
      <xdr:row>40</xdr:row>
      <xdr:rowOff>3556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129286</xdr:rowOff>
    </xdr:from>
    <xdr:to>
      <xdr:col>24</xdr:col>
      <xdr:colOff>25400</xdr:colOff>
      <xdr:row>36</xdr:row>
      <xdr:rowOff>3556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3003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115570</xdr:rowOff>
    </xdr:from>
    <xdr:to>
      <xdr:col>19</xdr:col>
      <xdr:colOff>187325</xdr:colOff>
      <xdr:row>35</xdr:row>
      <xdr:rowOff>129286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163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25908</xdr:rowOff>
    </xdr:from>
    <xdr:to>
      <xdr:col>20</xdr:col>
      <xdr:colOff>38100</xdr:colOff>
      <xdr:row>34</xdr:row>
      <xdr:rowOff>127508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855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137685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624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101854</xdr:rowOff>
    </xdr:from>
    <xdr:to>
      <xdr:col>15</xdr:col>
      <xdr:colOff>98425</xdr:colOff>
      <xdr:row>35</xdr:row>
      <xdr:rowOff>115570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026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30480</xdr:rowOff>
    </xdr:from>
    <xdr:to>
      <xdr:col>15</xdr:col>
      <xdr:colOff>149225</xdr:colOff>
      <xdr:row>34</xdr:row>
      <xdr:rowOff>132080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142257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92710</xdr:rowOff>
    </xdr:from>
    <xdr:to>
      <xdr:col>11</xdr:col>
      <xdr:colOff>9525</xdr:colOff>
      <xdr:row>35</xdr:row>
      <xdr:rowOff>101854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09346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35052</xdr:rowOff>
    </xdr:from>
    <xdr:to>
      <xdr:col>11</xdr:col>
      <xdr:colOff>60325</xdr:colOff>
      <xdr:row>34</xdr:row>
      <xdr:rowOff>136652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86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146829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633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39624</xdr:rowOff>
    </xdr:from>
    <xdr:to>
      <xdr:col>6</xdr:col>
      <xdr:colOff>171450</xdr:colOff>
      <xdr:row>34</xdr:row>
      <xdr:rowOff>141224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6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151401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37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124206</xdr:rowOff>
    </xdr:from>
    <xdr:to>
      <xdr:col>24</xdr:col>
      <xdr:colOff>76200</xdr:colOff>
      <xdr:row>36</xdr:row>
      <xdr:rowOff>54356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96283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97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78486</xdr:rowOff>
    </xdr:from>
    <xdr:to>
      <xdr:col>20</xdr:col>
      <xdr:colOff>38100</xdr:colOff>
      <xdr:row>36</xdr:row>
      <xdr:rowOff>8636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164863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65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64770</xdr:rowOff>
    </xdr:from>
    <xdr:to>
      <xdr:col>15</xdr:col>
      <xdr:colOff>149225</xdr:colOff>
      <xdr:row>35</xdr:row>
      <xdr:rowOff>166370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6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151147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51054</xdr:rowOff>
    </xdr:from>
    <xdr:to>
      <xdr:col>11</xdr:col>
      <xdr:colOff>60325</xdr:colOff>
      <xdr:row>35</xdr:row>
      <xdr:rowOff>152654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137431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1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41910</xdr:rowOff>
    </xdr:from>
    <xdr:to>
      <xdr:col>6</xdr:col>
      <xdr:colOff>171450</xdr:colOff>
      <xdr:row>35</xdr:row>
      <xdr:rowOff>143510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128287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12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前年度と比較すると、経常収支比率に占める物件費の割合は、</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ポイント減少しており、類似団体内平均値と同水準となっている。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減少の要因として、臨時職員の賃金の廃止、新型コロナウイルス感染症の影響に伴う研修中止による旅費、通行料などの経常的な物件費の減が挙げられる。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今後は新たな生活様式に対応するためのデジタル関連の維持管理経費（保守料など）の増加が見込まれるため、引き続き、活用できる財源の検討と行政費の抑制を図っていく。</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69850</xdr:rowOff>
    </xdr:from>
    <xdr:to>
      <xdr:col>85</xdr:col>
      <xdr:colOff>66675</xdr:colOff>
      <xdr:row>22</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41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99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12700</xdr:rowOff>
    </xdr:from>
    <xdr:to>
      <xdr:col>85</xdr:col>
      <xdr:colOff>66675</xdr:colOff>
      <xdr:row>19</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70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128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127000</xdr:rowOff>
    </xdr:from>
    <xdr:to>
      <xdr:col>85</xdr:col>
      <xdr:colOff>66675</xdr:colOff>
      <xdr:row>15</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98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156227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556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69850</xdr:rowOff>
    </xdr:from>
    <xdr:to>
      <xdr:col>85</xdr:col>
      <xdr:colOff>66675</xdr:colOff>
      <xdr:row>12</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27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99077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985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31750</xdr:rowOff>
    </xdr:from>
    <xdr:to>
      <xdr:col>82</xdr:col>
      <xdr:colOff>107950</xdr:colOff>
      <xdr:row>21</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0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118127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31750</xdr:rowOff>
    </xdr:from>
    <xdr:to>
      <xdr:col>82</xdr:col>
      <xdr:colOff>196850</xdr:colOff>
      <xdr:row>13</xdr:row>
      <xdr:rowOff>31750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79375</xdr:rowOff>
    </xdr:from>
    <xdr:to>
      <xdr:col>82</xdr:col>
      <xdr:colOff>107950</xdr:colOff>
      <xdr:row>17</xdr:row>
      <xdr:rowOff>22225</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5671800" y="282257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45102</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6168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77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22225</xdr:rowOff>
    </xdr:from>
    <xdr:to>
      <xdr:col>78</xdr:col>
      <xdr:colOff>69850</xdr:colOff>
      <xdr:row>17</xdr:row>
      <xdr:rowOff>79375</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93687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38100</xdr:rowOff>
    </xdr:from>
    <xdr:to>
      <xdr:col>78</xdr:col>
      <xdr:colOff>120650</xdr:colOff>
      <xdr:row>17</xdr:row>
      <xdr:rowOff>139700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952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124477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303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127000</xdr:rowOff>
    </xdr:from>
    <xdr:to>
      <xdr:col>73</xdr:col>
      <xdr:colOff>180975</xdr:colOff>
      <xdr:row>17</xdr:row>
      <xdr:rowOff>79375</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70200"/>
          <a:ext cx="889000" cy="123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79375</xdr:rowOff>
    </xdr:from>
    <xdr:to>
      <xdr:col>69</xdr:col>
      <xdr:colOff>92075</xdr:colOff>
      <xdr:row>16</xdr:row>
      <xdr:rowOff>127000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2257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0</xdr:rowOff>
    </xdr:from>
    <xdr:to>
      <xdr:col>69</xdr:col>
      <xdr:colOff>142875</xdr:colOff>
      <xdr:row>17</xdr:row>
      <xdr:rowOff>101600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1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86377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0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67327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8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28575</xdr:rowOff>
    </xdr:from>
    <xdr:to>
      <xdr:col>82</xdr:col>
      <xdr:colOff>158750</xdr:colOff>
      <xdr:row>16</xdr:row>
      <xdr:rowOff>130175</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77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652</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74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142875</xdr:rowOff>
    </xdr:from>
    <xdr:to>
      <xdr:col>78</xdr:col>
      <xdr:colOff>120650</xdr:colOff>
      <xdr:row>17</xdr:row>
      <xdr:rowOff>73025</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886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83202</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654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28575</xdr:rowOff>
    </xdr:from>
    <xdr:to>
      <xdr:col>74</xdr:col>
      <xdr:colOff>31750</xdr:colOff>
      <xdr:row>17</xdr:row>
      <xdr:rowOff>130175</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94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114952</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302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76200</xdr:rowOff>
    </xdr:from>
    <xdr:to>
      <xdr:col>69</xdr:col>
      <xdr:colOff>142875</xdr:colOff>
      <xdr:row>17</xdr:row>
      <xdr:rowOff>6350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28575</xdr:rowOff>
    </xdr:from>
    <xdr:to>
      <xdr:col>65</xdr:col>
      <xdr:colOff>53975</xdr:colOff>
      <xdr:row>16</xdr:row>
      <xdr:rowOff>130175</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77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140352</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4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経常収支比率に占める扶助費の割合は、前年度と比較して</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ポイント減少しているが、類似団体内平均値よりも高い水準となっている。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要因としては、施設型給付費や障がい福祉サービス訓練等給付費などが、年々増加傾向にあることが挙げられる。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福祉サービスの充実は必要であるものの、給付の適正化を図り、今後も特定財源の確保について検討していく必要がある。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85" name="テキスト ボックス 184">
          <a:extLst>
            <a:ext uri="{FF2B5EF4-FFF2-40B4-BE49-F238E27FC236}">
              <a16:creationId xmlns:a16="http://schemas.microsoft.com/office/drawing/2014/main" id="{00000000-0008-0000-0400-0000B9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7" name="扶助費グラフ枠">
          <a:extLst>
            <a:ext uri="{FF2B5EF4-FFF2-40B4-BE49-F238E27FC236}">
              <a16:creationId xmlns:a16="http://schemas.microsoft.com/office/drawing/2014/main" id="{00000000-0008-0000-0400-0000BB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50800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9" name="扶助費最小値テキスト">
          <a:extLst>
            <a:ext uri="{FF2B5EF4-FFF2-40B4-BE49-F238E27FC236}">
              <a16:creationId xmlns:a16="http://schemas.microsoft.com/office/drawing/2014/main" id="{00000000-0008-0000-0400-0000BD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91" name="扶助費最大値テキスト">
          <a:extLst>
            <a:ext uri="{FF2B5EF4-FFF2-40B4-BE49-F238E27FC236}">
              <a16:creationId xmlns:a16="http://schemas.microsoft.com/office/drawing/2014/main" id="{00000000-0008-0000-0400-0000BF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79375</xdr:rowOff>
    </xdr:from>
    <xdr:to>
      <xdr:col>24</xdr:col>
      <xdr:colOff>25400</xdr:colOff>
      <xdr:row>56</xdr:row>
      <xdr:rowOff>88900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987800" y="96805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102252</xdr:rowOff>
    </xdr:from>
    <xdr:ext cx="762000" cy="259045"/>
    <xdr:sp macro="" textlink="">
      <xdr:nvSpPr>
        <xdr:cNvPr id="194" name="扶助費平均値テキスト">
          <a:extLst>
            <a:ext uri="{FF2B5EF4-FFF2-40B4-BE49-F238E27FC236}">
              <a16:creationId xmlns:a16="http://schemas.microsoft.com/office/drawing/2014/main" id="{00000000-0008-0000-0400-0000C2000000}"/>
            </a:ext>
          </a:extLst>
        </xdr:cNvPr>
        <xdr:cNvSpPr txBox="1"/>
      </xdr:nvSpPr>
      <xdr:spPr>
        <a:xfrm>
          <a:off x="4914900" y="9360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85725</xdr:rowOff>
    </xdr:from>
    <xdr:to>
      <xdr:col>24</xdr:col>
      <xdr:colOff>76200</xdr:colOff>
      <xdr:row>56</xdr:row>
      <xdr:rowOff>15875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4775200" y="951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79375</xdr:rowOff>
    </xdr:from>
    <xdr:to>
      <xdr:col>19</xdr:col>
      <xdr:colOff>187325</xdr:colOff>
      <xdr:row>56</xdr:row>
      <xdr:rowOff>88900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3098800" y="96805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161925</xdr:rowOff>
    </xdr:from>
    <xdr:to>
      <xdr:col>20</xdr:col>
      <xdr:colOff>38100</xdr:colOff>
      <xdr:row>56</xdr:row>
      <xdr:rowOff>92075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937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102252</xdr:rowOff>
    </xdr:from>
    <xdr:ext cx="7366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3606800" y="9360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41275</xdr:rowOff>
    </xdr:from>
    <xdr:to>
      <xdr:col>15</xdr:col>
      <xdr:colOff>98425</xdr:colOff>
      <xdr:row>56</xdr:row>
      <xdr:rowOff>79375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2209800" y="964247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102252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717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41275</xdr:rowOff>
    </xdr:to>
    <xdr:cxnSp macro="">
      <xdr:nvCxnSpPr>
        <xdr:cNvPr id="202" name="直線コネクタ 201">
          <a:extLst>
            <a:ext uri="{FF2B5EF4-FFF2-40B4-BE49-F238E27FC236}">
              <a16:creationId xmlns:a16="http://schemas.microsoft.com/office/drawing/2014/main" id="{00000000-0008-0000-0400-0000CA000000}"/>
            </a:ext>
          </a:extLst>
        </xdr:cNvPr>
        <xdr:cNvCxnSpPr/>
      </xdr:nvCxnSpPr>
      <xdr:spPr>
        <a:xfrm>
          <a:off x="1320800" y="96139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142875</xdr:rowOff>
    </xdr:from>
    <xdr:to>
      <xdr:col>11</xdr:col>
      <xdr:colOff>60325</xdr:colOff>
      <xdr:row>56</xdr:row>
      <xdr:rowOff>73025</xdr:rowOff>
    </xdr:to>
    <xdr:sp macro="" textlink="">
      <xdr:nvSpPr>
        <xdr:cNvPr id="203" name="フローチャート: 判断 202">
          <a:extLst>
            <a:ext uri="{FF2B5EF4-FFF2-40B4-BE49-F238E27FC236}">
              <a16:creationId xmlns:a16="http://schemas.microsoft.com/office/drawing/2014/main" id="{00000000-0008-0000-0400-0000CB000000}"/>
            </a:ext>
          </a:extLst>
        </xdr:cNvPr>
        <xdr:cNvSpPr/>
      </xdr:nvSpPr>
      <xdr:spPr>
        <a:xfrm>
          <a:off x="2159000" y="957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83202</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828800" y="9341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114300</xdr:rowOff>
    </xdr:from>
    <xdr:to>
      <xdr:col>6</xdr:col>
      <xdr:colOff>171450</xdr:colOff>
      <xdr:row>56</xdr:row>
      <xdr:rowOff>44450</xdr:rowOff>
    </xdr:to>
    <xdr:sp macro="" textlink="">
      <xdr:nvSpPr>
        <xdr:cNvPr id="205" name="フローチャート: 判断 204">
          <a:extLst>
            <a:ext uri="{FF2B5EF4-FFF2-40B4-BE49-F238E27FC236}">
              <a16:creationId xmlns:a16="http://schemas.microsoft.com/office/drawing/2014/main" id="{00000000-0008-0000-0400-0000CD000000}"/>
            </a:ext>
          </a:extLst>
        </xdr:cNvPr>
        <xdr:cNvSpPr/>
      </xdr:nvSpPr>
      <xdr:spPr>
        <a:xfrm>
          <a:off x="1270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54627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939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28575</xdr:rowOff>
    </xdr:from>
    <xdr:to>
      <xdr:col>24</xdr:col>
      <xdr:colOff>76200</xdr:colOff>
      <xdr:row>56</xdr:row>
      <xdr:rowOff>130175</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4775200" y="962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652</xdr:rowOff>
    </xdr:from>
    <xdr:ext cx="762000" cy="259045"/>
    <xdr:sp macro="" textlink="">
      <xdr:nvSpPr>
        <xdr:cNvPr id="213" name="扶助費該当値テキスト">
          <a:extLst>
            <a:ext uri="{FF2B5EF4-FFF2-40B4-BE49-F238E27FC236}">
              <a16:creationId xmlns:a16="http://schemas.microsoft.com/office/drawing/2014/main" id="{00000000-0008-0000-0400-0000D5000000}"/>
            </a:ext>
          </a:extLst>
        </xdr:cNvPr>
        <xdr:cNvSpPr txBox="1"/>
      </xdr:nvSpPr>
      <xdr:spPr>
        <a:xfrm>
          <a:off x="4914900" y="960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38100</xdr:rowOff>
    </xdr:from>
    <xdr:to>
      <xdr:col>20</xdr:col>
      <xdr:colOff>38100</xdr:colOff>
      <xdr:row>56</xdr:row>
      <xdr:rowOff>139700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3937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28575</xdr:rowOff>
    </xdr:from>
    <xdr:to>
      <xdr:col>15</xdr:col>
      <xdr:colOff>149225</xdr:colOff>
      <xdr:row>56</xdr:row>
      <xdr:rowOff>130175</xdr:rowOff>
    </xdr:to>
    <xdr:sp macro="" textlink="">
      <xdr:nvSpPr>
        <xdr:cNvPr id="216" name="楕円 215">
          <a:extLst>
            <a:ext uri="{FF2B5EF4-FFF2-40B4-BE49-F238E27FC236}">
              <a16:creationId xmlns:a16="http://schemas.microsoft.com/office/drawing/2014/main" id="{00000000-0008-0000-0400-0000D8000000}"/>
            </a:ext>
          </a:extLst>
        </xdr:cNvPr>
        <xdr:cNvSpPr/>
      </xdr:nvSpPr>
      <xdr:spPr>
        <a:xfrm>
          <a:off x="3048000" y="962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114952</xdr:rowOff>
    </xdr:from>
    <xdr:ext cx="762000" cy="259045"/>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2717800" y="9716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161925</xdr:rowOff>
    </xdr:from>
    <xdr:to>
      <xdr:col>11</xdr:col>
      <xdr:colOff>60325</xdr:colOff>
      <xdr:row>56</xdr:row>
      <xdr:rowOff>92075</xdr:rowOff>
    </xdr:to>
    <xdr:sp macro="" textlink="">
      <xdr:nvSpPr>
        <xdr:cNvPr id="218" name="楕円 217">
          <a:extLst>
            <a:ext uri="{FF2B5EF4-FFF2-40B4-BE49-F238E27FC236}">
              <a16:creationId xmlns:a16="http://schemas.microsoft.com/office/drawing/2014/main" id="{00000000-0008-0000-0400-0000DA000000}"/>
            </a:ext>
          </a:extLst>
        </xdr:cNvPr>
        <xdr:cNvSpPr/>
      </xdr:nvSpPr>
      <xdr:spPr>
        <a:xfrm>
          <a:off x="2159000" y="9591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76852</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828800" y="967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133350</xdr:rowOff>
    </xdr:from>
    <xdr:to>
      <xdr:col>6</xdr:col>
      <xdr:colOff>171450</xdr:colOff>
      <xdr:row>56</xdr:row>
      <xdr:rowOff>63500</xdr:rowOff>
    </xdr:to>
    <xdr:sp macro="" textlink="">
      <xdr:nvSpPr>
        <xdr:cNvPr id="220" name="楕円 219">
          <a:extLst>
            <a:ext uri="{FF2B5EF4-FFF2-40B4-BE49-F238E27FC236}">
              <a16:creationId xmlns:a16="http://schemas.microsoft.com/office/drawing/2014/main" id="{00000000-0008-0000-0400-0000DC000000}"/>
            </a:ext>
          </a:extLst>
        </xdr:cNvPr>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48277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9" name="正方形/長方形 228">
          <a:extLst>
            <a:ext uri="{FF2B5EF4-FFF2-40B4-BE49-F238E27FC236}">
              <a16:creationId xmlns:a16="http://schemas.microsoft.com/office/drawing/2014/main" id="{00000000-0008-0000-0400-0000E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0" name="正方形/長方形 229">
          <a:extLst>
            <a:ext uri="{FF2B5EF4-FFF2-40B4-BE49-F238E27FC236}">
              <a16:creationId xmlns:a16="http://schemas.microsoft.com/office/drawing/2014/main" id="{00000000-0008-0000-0400-0000E6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1" name="正方形/長方形 230">
          <a:extLst>
            <a:ext uri="{FF2B5EF4-FFF2-40B4-BE49-F238E27FC236}">
              <a16:creationId xmlns:a16="http://schemas.microsoft.com/office/drawing/2014/main" id="{00000000-0008-0000-0400-0000E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ポイント増加しており、歳出経常経費充当一般財源も増加した。主な要因としては、介護保険事業や後期高齢者医療事業など特別会計への繰出金が増加したことによるものである。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今後も健康増進や生活習慣病の予防などに重点を置きつつ、効果的な健康教育、健康相談などの保健事業を展開し、医療費の抑制に努める。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3" name="テキスト ボックス 242">
          <a:extLst>
            <a:ext uri="{FF2B5EF4-FFF2-40B4-BE49-F238E27FC236}">
              <a16:creationId xmlns:a16="http://schemas.microsoft.com/office/drawing/2014/main" id="{00000000-0008-0000-0400-0000F3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00000000-0008-0000-0400-0000F9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154759</xdr:rowOff>
    </xdr:from>
    <xdr:to>
      <xdr:col>82</xdr:col>
      <xdr:colOff>107950</xdr:colOff>
      <xdr:row>60</xdr:row>
      <xdr:rowOff>149860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6510000" y="9241609"/>
          <a:ext cx="0" cy="1195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121937</xdr:rowOff>
    </xdr:from>
    <xdr:ext cx="762000" cy="259045"/>
    <xdr:sp macro="" textlink="">
      <xdr:nvSpPr>
        <xdr:cNvPr id="251" name="その他最小値テキスト">
          <a:extLst>
            <a:ext uri="{FF2B5EF4-FFF2-40B4-BE49-F238E27FC236}">
              <a16:creationId xmlns:a16="http://schemas.microsoft.com/office/drawing/2014/main" id="{00000000-0008-0000-0400-0000FB000000}"/>
            </a:ext>
          </a:extLst>
        </xdr:cNvPr>
        <xdr:cNvSpPr txBox="1"/>
      </xdr:nvSpPr>
      <xdr:spPr>
        <a:xfrm>
          <a:off x="16598900" y="10408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149860</xdr:rowOff>
    </xdr:from>
    <xdr:to>
      <xdr:col>82</xdr:col>
      <xdr:colOff>196850</xdr:colOff>
      <xdr:row>60</xdr:row>
      <xdr:rowOff>149860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1043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69686</xdr:rowOff>
    </xdr:from>
    <xdr:ext cx="762000" cy="259045"/>
    <xdr:sp macro="" textlink="">
      <xdr:nvSpPr>
        <xdr:cNvPr id="253" name="その他最大値テキスト">
          <a:extLst>
            <a:ext uri="{FF2B5EF4-FFF2-40B4-BE49-F238E27FC236}">
              <a16:creationId xmlns:a16="http://schemas.microsoft.com/office/drawing/2014/main" id="{00000000-0008-0000-0400-0000FD000000}"/>
            </a:ext>
          </a:extLst>
        </xdr:cNvPr>
        <xdr:cNvSpPr txBox="1"/>
      </xdr:nvSpPr>
      <xdr:spPr>
        <a:xfrm>
          <a:off x="16598900" y="8985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154759</xdr:rowOff>
    </xdr:from>
    <xdr:to>
      <xdr:col>82</xdr:col>
      <xdr:colOff>196850</xdr:colOff>
      <xdr:row>53</xdr:row>
      <xdr:rowOff>154759</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6421100" y="9241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42091</xdr:rowOff>
    </xdr:from>
    <xdr:to>
      <xdr:col>82</xdr:col>
      <xdr:colOff>107950</xdr:colOff>
      <xdr:row>58</xdr:row>
      <xdr:rowOff>68217</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5671800" y="998619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94360</xdr:rowOff>
    </xdr:from>
    <xdr:ext cx="762000" cy="259045"/>
    <xdr:sp macro="" textlink="">
      <xdr:nvSpPr>
        <xdr:cNvPr id="256" name="その他平均値テキスト">
          <a:extLst>
            <a:ext uri="{FF2B5EF4-FFF2-40B4-BE49-F238E27FC236}">
              <a16:creationId xmlns:a16="http://schemas.microsoft.com/office/drawing/2014/main" id="{00000000-0008-0000-0400-000000010000}"/>
            </a:ext>
          </a:extLst>
        </xdr:cNvPr>
        <xdr:cNvSpPr txBox="1"/>
      </xdr:nvSpPr>
      <xdr:spPr>
        <a:xfrm>
          <a:off x="16598900" y="9695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77833</xdr:rowOff>
    </xdr:from>
    <xdr:to>
      <xdr:col>82</xdr:col>
      <xdr:colOff>158750</xdr:colOff>
      <xdr:row>58</xdr:row>
      <xdr:rowOff>7983</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6459200" y="985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22497</xdr:rowOff>
    </xdr:from>
    <xdr:to>
      <xdr:col>78</xdr:col>
      <xdr:colOff>69850</xdr:colOff>
      <xdr:row>58</xdr:row>
      <xdr:rowOff>42091</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4782800" y="9966597"/>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23949</xdr:rowOff>
    </xdr:from>
    <xdr:to>
      <xdr:col>78</xdr:col>
      <xdr:colOff>120650</xdr:colOff>
      <xdr:row>58</xdr:row>
      <xdr:rowOff>125549</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5621000" y="996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110326</xdr:rowOff>
    </xdr:from>
    <xdr:ext cx="7366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290800" y="10054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9434</xdr:rowOff>
    </xdr:from>
    <xdr:to>
      <xdr:col>73</xdr:col>
      <xdr:colOff>180975</xdr:colOff>
      <xdr:row>58</xdr:row>
      <xdr:rowOff>22497</xdr:rowOff>
    </xdr:to>
    <xdr:cxnSp macro="">
      <xdr:nvCxnSpPr>
        <xdr:cNvPr id="261" name="直線コネクタ 260">
          <a:extLst>
            <a:ext uri="{FF2B5EF4-FFF2-40B4-BE49-F238E27FC236}">
              <a16:creationId xmlns:a16="http://schemas.microsoft.com/office/drawing/2014/main" id="{00000000-0008-0000-0400-000005010000}"/>
            </a:ext>
          </a:extLst>
        </xdr:cNvPr>
        <xdr:cNvCxnSpPr/>
      </xdr:nvCxnSpPr>
      <xdr:spPr>
        <a:xfrm>
          <a:off x="13893800" y="9953534"/>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62" name="フローチャート: 判断 261">
          <a:extLst>
            <a:ext uri="{FF2B5EF4-FFF2-40B4-BE49-F238E27FC236}">
              <a16:creationId xmlns:a16="http://schemas.microsoft.com/office/drawing/2014/main" id="{00000000-0008-0000-0400-000006010000}"/>
            </a:ext>
          </a:extLst>
        </xdr:cNvPr>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97262</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401800" y="1004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141696</xdr:rowOff>
    </xdr:from>
    <xdr:to>
      <xdr:col>69</xdr:col>
      <xdr:colOff>92075</xdr:colOff>
      <xdr:row>58</xdr:row>
      <xdr:rowOff>9434</xdr:rowOff>
    </xdr:to>
    <xdr:cxnSp macro="">
      <xdr:nvCxnSpPr>
        <xdr:cNvPr id="264" name="直線コネクタ 263">
          <a:extLst>
            <a:ext uri="{FF2B5EF4-FFF2-40B4-BE49-F238E27FC236}">
              <a16:creationId xmlns:a16="http://schemas.microsoft.com/office/drawing/2014/main" id="{00000000-0008-0000-0400-000008010000}"/>
            </a:ext>
          </a:extLst>
        </xdr:cNvPr>
        <xdr:cNvCxnSpPr/>
      </xdr:nvCxnSpPr>
      <xdr:spPr>
        <a:xfrm>
          <a:off x="13004800" y="991434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4354</xdr:rowOff>
    </xdr:from>
    <xdr:to>
      <xdr:col>69</xdr:col>
      <xdr:colOff>142875</xdr:colOff>
      <xdr:row>58</xdr:row>
      <xdr:rowOff>105954</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3843000" y="9948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90731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512800" y="10034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169273</xdr:rowOff>
    </xdr:from>
    <xdr:to>
      <xdr:col>65</xdr:col>
      <xdr:colOff>53975</xdr:colOff>
      <xdr:row>58</xdr:row>
      <xdr:rowOff>99423</xdr:rowOff>
    </xdr:to>
    <xdr:sp macro="" textlink="">
      <xdr:nvSpPr>
        <xdr:cNvPr id="267" name="フローチャート: 判断 266">
          <a:extLst>
            <a:ext uri="{FF2B5EF4-FFF2-40B4-BE49-F238E27FC236}">
              <a16:creationId xmlns:a16="http://schemas.microsoft.com/office/drawing/2014/main" id="{00000000-0008-0000-0400-00000B010000}"/>
            </a:ext>
          </a:extLst>
        </xdr:cNvPr>
        <xdr:cNvSpPr/>
      </xdr:nvSpPr>
      <xdr:spPr>
        <a:xfrm>
          <a:off x="12954000" y="99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84200</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2623800" y="10028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17417</xdr:rowOff>
    </xdr:from>
    <xdr:to>
      <xdr:col>82</xdr:col>
      <xdr:colOff>158750</xdr:colOff>
      <xdr:row>58</xdr:row>
      <xdr:rowOff>119017</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6459200" y="9961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160944</xdr:rowOff>
    </xdr:from>
    <xdr:ext cx="762000" cy="259045"/>
    <xdr:sp macro="" textlink="">
      <xdr:nvSpPr>
        <xdr:cNvPr id="275" name="その他該当値テキスト">
          <a:extLst>
            <a:ext uri="{FF2B5EF4-FFF2-40B4-BE49-F238E27FC236}">
              <a16:creationId xmlns:a16="http://schemas.microsoft.com/office/drawing/2014/main" id="{00000000-0008-0000-0400-000013010000}"/>
            </a:ext>
          </a:extLst>
        </xdr:cNvPr>
        <xdr:cNvSpPr txBox="1"/>
      </xdr:nvSpPr>
      <xdr:spPr>
        <a:xfrm>
          <a:off x="16598900" y="9933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162741</xdr:rowOff>
    </xdr:from>
    <xdr:to>
      <xdr:col>78</xdr:col>
      <xdr:colOff>120650</xdr:colOff>
      <xdr:row>58</xdr:row>
      <xdr:rowOff>92891</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5621000" y="993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103068</xdr:rowOff>
    </xdr:from>
    <xdr:ext cx="7366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5290800" y="9704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143147</xdr:rowOff>
    </xdr:from>
    <xdr:to>
      <xdr:col>74</xdr:col>
      <xdr:colOff>31750</xdr:colOff>
      <xdr:row>58</xdr:row>
      <xdr:rowOff>73297</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4732000" y="991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83474</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4401800" y="9684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130084</xdr:rowOff>
    </xdr:from>
    <xdr:to>
      <xdr:col>69</xdr:col>
      <xdr:colOff>142875</xdr:colOff>
      <xdr:row>58</xdr:row>
      <xdr:rowOff>60234</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3843000" y="990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70411</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3512800" y="967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90896</xdr:rowOff>
    </xdr:from>
    <xdr:to>
      <xdr:col>65</xdr:col>
      <xdr:colOff>53975</xdr:colOff>
      <xdr:row>58</xdr:row>
      <xdr:rowOff>21046</xdr:rowOff>
    </xdr:to>
    <xdr:sp macro="" textlink="">
      <xdr:nvSpPr>
        <xdr:cNvPr id="282" name="楕円 281">
          <a:extLst>
            <a:ext uri="{FF2B5EF4-FFF2-40B4-BE49-F238E27FC236}">
              <a16:creationId xmlns:a16="http://schemas.microsoft.com/office/drawing/2014/main" id="{00000000-0008-0000-0400-00001A010000}"/>
            </a:ext>
          </a:extLst>
        </xdr:cNvPr>
        <xdr:cNvSpPr/>
      </xdr:nvSpPr>
      <xdr:spPr>
        <a:xfrm>
          <a:off x="12954000" y="986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31223</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2623800" y="963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00000000-0008-0000-0400-000024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00000000-0008-0000-0400-000025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ポイント減少しており、その要因は中山間地域等直接支払事業や日田玖珠広域消防組合負担金の減や、新型コロナウイルス感染症による各種イベント中止に伴う団体に対する補助金の減などが挙げられる。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恒常的な町独自の補助金については、現在、各事業の要綱等を作成し、事業効果の検証、見直しを行っている。引き続き各補助金の必要性や効果などを検証し、縮小や廃止を行う。</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131572</xdr:rowOff>
    </xdr:from>
    <xdr:to>
      <xdr:col>82</xdr:col>
      <xdr:colOff>107950</xdr:colOff>
      <xdr:row>40</xdr:row>
      <xdr:rowOff>44704</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960872"/>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16781</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687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44704</xdr:rowOff>
    </xdr:from>
    <xdr:to>
      <xdr:col>82</xdr:col>
      <xdr:colOff>196850</xdr:colOff>
      <xdr:row>40</xdr:row>
      <xdr:rowOff>44704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6902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46499</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704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131572</xdr:rowOff>
    </xdr:from>
    <xdr:to>
      <xdr:col>82</xdr:col>
      <xdr:colOff>196850</xdr:colOff>
      <xdr:row>34</xdr:row>
      <xdr:rowOff>131572</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960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56134</xdr:rowOff>
    </xdr:from>
    <xdr:to>
      <xdr:col>82</xdr:col>
      <xdr:colOff>107950</xdr:colOff>
      <xdr:row>37</xdr:row>
      <xdr:rowOff>129286</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39978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18559</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3622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46482</xdr:rowOff>
    </xdr:from>
    <xdr:to>
      <xdr:col>82</xdr:col>
      <xdr:colOff>158750</xdr:colOff>
      <xdr:row>37</xdr:row>
      <xdr:rowOff>148082</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69850</xdr:rowOff>
    </xdr:from>
    <xdr:to>
      <xdr:col>78</xdr:col>
      <xdr:colOff>69850</xdr:colOff>
      <xdr:row>37</xdr:row>
      <xdr:rowOff>129286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4782800" y="641350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46990</xdr:rowOff>
    </xdr:from>
    <xdr:to>
      <xdr:col>73</xdr:col>
      <xdr:colOff>180975</xdr:colOff>
      <xdr:row>37</xdr:row>
      <xdr:rowOff>69850</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893800" y="6390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28702</xdr:rowOff>
    </xdr:from>
    <xdr:to>
      <xdr:col>69</xdr:col>
      <xdr:colOff>92075</xdr:colOff>
      <xdr:row>37</xdr:row>
      <xdr:rowOff>46990</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3723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71391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5334</xdr:rowOff>
    </xdr:from>
    <xdr:to>
      <xdr:col>82</xdr:col>
      <xdr:colOff>158750</xdr:colOff>
      <xdr:row>37</xdr:row>
      <xdr:rowOff>106934</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21861</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19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78486</xdr:rowOff>
    </xdr:from>
    <xdr:to>
      <xdr:col>78</xdr:col>
      <xdr:colOff>120650</xdr:colOff>
      <xdr:row>38</xdr:row>
      <xdr:rowOff>8636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164863</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19050</xdr:rowOff>
    </xdr:from>
    <xdr:to>
      <xdr:col>74</xdr:col>
      <xdr:colOff>31750</xdr:colOff>
      <xdr:row>37</xdr:row>
      <xdr:rowOff>120650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105427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167640</xdr:rowOff>
    </xdr:from>
    <xdr:to>
      <xdr:col>69</xdr:col>
      <xdr:colOff>142875</xdr:colOff>
      <xdr:row>37</xdr:row>
      <xdr:rowOff>97790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82567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前年度と比較して改善されており、その要因は過疎対策事業債の減などによるものである。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類似団体内平均値と比較しても前年度と同様に、若干低い水準となっている。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しかしながら、新設中学校（くす星翔中学校）建設事業及び令和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月豪雨災害復旧事業により、今後も地方債現在高が増加していくことが見込まれるため、発行額の適正な管理に努める。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133858</xdr:rowOff>
    </xdr:from>
    <xdr:to>
      <xdr:col>24</xdr:col>
      <xdr:colOff>25400</xdr:colOff>
      <xdr:row>80</xdr:row>
      <xdr:rowOff>67563</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49708"/>
          <a:ext cx="0" cy="1133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39640</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55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67563</xdr:rowOff>
    </xdr:from>
    <xdr:to>
      <xdr:col>24</xdr:col>
      <xdr:colOff>114300</xdr:colOff>
      <xdr:row>80</xdr:row>
      <xdr:rowOff>67563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78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48785</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9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133858</xdr:rowOff>
    </xdr:from>
    <xdr:to>
      <xdr:col>24</xdr:col>
      <xdr:colOff>114300</xdr:colOff>
      <xdr:row>73</xdr:row>
      <xdr:rowOff>133858</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4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1270</xdr:rowOff>
    </xdr:from>
    <xdr:to>
      <xdr:col>24</xdr:col>
      <xdr:colOff>25400</xdr:colOff>
      <xdr:row>77</xdr:row>
      <xdr:rowOff>5842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20292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5842</xdr:rowOff>
    </xdr:from>
    <xdr:to>
      <xdr:col>19</xdr:col>
      <xdr:colOff>187325</xdr:colOff>
      <xdr:row>77</xdr:row>
      <xdr:rowOff>37846</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2074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5842</xdr:rowOff>
    </xdr:from>
    <xdr:to>
      <xdr:col>15</xdr:col>
      <xdr:colOff>98425</xdr:colOff>
      <xdr:row>77</xdr:row>
      <xdr:rowOff>37846</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2074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5842</xdr:rowOff>
    </xdr:from>
    <xdr:to>
      <xdr:col>11</xdr:col>
      <xdr:colOff>9525</xdr:colOff>
      <xdr:row>77</xdr:row>
      <xdr:rowOff>19558</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2074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138447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126492</xdr:rowOff>
    </xdr:from>
    <xdr:to>
      <xdr:col>20</xdr:col>
      <xdr:colOff>38100</xdr:colOff>
      <xdr:row>77</xdr:row>
      <xdr:rowOff>56642</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66819</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925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158496</xdr:rowOff>
    </xdr:from>
    <xdr:to>
      <xdr:col>15</xdr:col>
      <xdr:colOff>149225</xdr:colOff>
      <xdr:row>77</xdr:row>
      <xdr:rowOff>88646</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98823</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126492</xdr:rowOff>
    </xdr:from>
    <xdr:to>
      <xdr:col>11</xdr:col>
      <xdr:colOff>60325</xdr:colOff>
      <xdr:row>77</xdr:row>
      <xdr:rowOff>56642</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66819</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140208</xdr:rowOff>
    </xdr:from>
    <xdr:to>
      <xdr:col>6</xdr:col>
      <xdr:colOff>171450</xdr:colOff>
      <xdr:row>77</xdr:row>
      <xdr:rowOff>70358</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80535</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ポイント減少しており、財出経常経費充当一般財源も減少したが、類似団体内平均値との差は依然として開いている状況である。主な要因としては人件費、扶助費、その他（繰出金）の増加が考えられる。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各性質ごとに記載している分析内容を踏まえ、健全な財政運営に努める。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110998</xdr:rowOff>
    </xdr:from>
    <xdr:to>
      <xdr:col>82</xdr:col>
      <xdr:colOff>107950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626848"/>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25925</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110998</xdr:rowOff>
    </xdr:from>
    <xdr:to>
      <xdr:col>82</xdr:col>
      <xdr:colOff>196850</xdr:colOff>
      <xdr:row>73</xdr:row>
      <xdr:rowOff>110998</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136144</xdr:rowOff>
    </xdr:from>
    <xdr:to>
      <xdr:col>82</xdr:col>
      <xdr:colOff>107950</xdr:colOff>
      <xdr:row>79</xdr:row>
      <xdr:rowOff>33274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5671800" y="1350924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3573</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033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140715</xdr:rowOff>
    </xdr:from>
    <xdr:to>
      <xdr:col>78</xdr:col>
      <xdr:colOff>69850</xdr:colOff>
      <xdr:row>79</xdr:row>
      <xdr:rowOff>33274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4782800" y="13513815"/>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158259</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17272</xdr:rowOff>
    </xdr:from>
    <xdr:to>
      <xdr:col>73</xdr:col>
      <xdr:colOff>180975</xdr:colOff>
      <xdr:row>78</xdr:row>
      <xdr:rowOff>140715</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390372"/>
          <a:ext cx="889000" cy="123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97282</xdr:rowOff>
    </xdr:from>
    <xdr:to>
      <xdr:col>69</xdr:col>
      <xdr:colOff>92075</xdr:colOff>
      <xdr:row>78</xdr:row>
      <xdr:rowOff>17272</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2989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71391</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2930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85344</xdr:rowOff>
    </xdr:from>
    <xdr:to>
      <xdr:col>82</xdr:col>
      <xdr:colOff>158750</xdr:colOff>
      <xdr:row>79</xdr:row>
      <xdr:rowOff>15494</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57421</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153924</xdr:rowOff>
    </xdr:from>
    <xdr:to>
      <xdr:col>78</xdr:col>
      <xdr:colOff>120650</xdr:colOff>
      <xdr:row>79</xdr:row>
      <xdr:rowOff>84074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52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68851</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3613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89915</xdr:rowOff>
    </xdr:from>
    <xdr:to>
      <xdr:col>74</xdr:col>
      <xdr:colOff>31750</xdr:colOff>
      <xdr:row>79</xdr:row>
      <xdr:rowOff>20065</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4842</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137922</xdr:rowOff>
    </xdr:from>
    <xdr:to>
      <xdr:col>69</xdr:col>
      <xdr:colOff>142875</xdr:colOff>
      <xdr:row>78</xdr:row>
      <xdr:rowOff>68072</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52849</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46482</xdr:rowOff>
    </xdr:from>
    <xdr:to>
      <xdr:col>65</xdr:col>
      <xdr:colOff>53975</xdr:colOff>
      <xdr:row>77</xdr:row>
      <xdr:rowOff>148082</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132859</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4638</xdr:rowOff>
    </xdr:from>
    <xdr:to>
      <xdr:col>29</xdr:col>
      <xdr:colOff>127000</xdr:colOff>
      <xdr:row>19</xdr:row>
      <xdr:rowOff>134788</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1938213"/>
          <a:ext cx="0" cy="1501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106865</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134788</xdr:rowOff>
    </xdr:from>
    <xdr:to>
      <xdr:col>30</xdr:col>
      <xdr:colOff>25400</xdr:colOff>
      <xdr:row>19</xdr:row>
      <xdr:rowOff>134788</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399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91015</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68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4638</xdr:rowOff>
    </xdr:from>
    <xdr:to>
      <xdr:col>30</xdr:col>
      <xdr:colOff>25400</xdr:colOff>
      <xdr:row>11</xdr:row>
      <xdr:rowOff>4638</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19382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166289</xdr:rowOff>
    </xdr:from>
    <xdr:to>
      <xdr:col>29</xdr:col>
      <xdr:colOff>127000</xdr:colOff>
      <xdr:row>17</xdr:row>
      <xdr:rowOff>8959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957114"/>
          <a:ext cx="647700" cy="141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151065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41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1859</xdr:rowOff>
    </xdr:from>
    <xdr:to>
      <xdr:col>29</xdr:col>
      <xdr:colOff>177800</xdr:colOff>
      <xdr:row>17</xdr:row>
      <xdr:rowOff>103459</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41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8959</xdr:rowOff>
    </xdr:from>
    <xdr:to>
      <xdr:col>26</xdr:col>
      <xdr:colOff>50800</xdr:colOff>
      <xdr:row>17</xdr:row>
      <xdr:rowOff>44613</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971234"/>
          <a:ext cx="698500" cy="35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145245</xdr:rowOff>
    </xdr:from>
    <xdr:to>
      <xdr:col>26</xdr:col>
      <xdr:colOff>101600</xdr:colOff>
      <xdr:row>18</xdr:row>
      <xdr:rowOff>75395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1075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60172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19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44613</xdr:rowOff>
    </xdr:from>
    <xdr:to>
      <xdr:col>22</xdr:col>
      <xdr:colOff>114300</xdr:colOff>
      <xdr:row>17</xdr:row>
      <xdr:rowOff>60721</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006888"/>
          <a:ext cx="698500" cy="16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158991</xdr:rowOff>
    </xdr:from>
    <xdr:to>
      <xdr:col>22</xdr:col>
      <xdr:colOff>165100</xdr:colOff>
      <xdr:row>18</xdr:row>
      <xdr:rowOff>89141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121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73918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207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60721</xdr:rowOff>
    </xdr:from>
    <xdr:to>
      <xdr:col>18</xdr:col>
      <xdr:colOff>177800</xdr:colOff>
      <xdr:row>17</xdr:row>
      <xdr:rowOff>101946</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022996"/>
          <a:ext cx="698500" cy="412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770</xdr:rowOff>
    </xdr:from>
    <xdr:to>
      <xdr:col>19</xdr:col>
      <xdr:colOff>38100</xdr:colOff>
      <xdr:row>18</xdr:row>
      <xdr:rowOff>102370</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134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87147</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22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11537</xdr:rowOff>
    </xdr:from>
    <xdr:to>
      <xdr:col>15</xdr:col>
      <xdr:colOff>101600</xdr:colOff>
      <xdr:row>18</xdr:row>
      <xdr:rowOff>113137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1452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97914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23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115489</xdr:rowOff>
    </xdr:from>
    <xdr:to>
      <xdr:col>29</xdr:col>
      <xdr:colOff>177800</xdr:colOff>
      <xdr:row>17</xdr:row>
      <xdr:rowOff>45639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9063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132016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75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129609</xdr:rowOff>
    </xdr:from>
    <xdr:to>
      <xdr:col>26</xdr:col>
      <xdr:colOff>101600</xdr:colOff>
      <xdr:row>17</xdr:row>
      <xdr:rowOff>59759</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9204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69936</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893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165263</xdr:rowOff>
    </xdr:from>
    <xdr:to>
      <xdr:col>22</xdr:col>
      <xdr:colOff>165100</xdr:colOff>
      <xdr:row>17</xdr:row>
      <xdr:rowOff>95413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9560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105590</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72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9921</xdr:rowOff>
    </xdr:from>
    <xdr:to>
      <xdr:col>19</xdr:col>
      <xdr:colOff>38100</xdr:colOff>
      <xdr:row>17</xdr:row>
      <xdr:rowOff>111521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9721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121698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741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51146</xdr:rowOff>
    </xdr:from>
    <xdr:to>
      <xdr:col>15</xdr:col>
      <xdr:colOff>101600</xdr:colOff>
      <xdr:row>17</xdr:row>
      <xdr:rowOff>152746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0134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162923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782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250082</xdr:rowOff>
    </xdr:from>
    <xdr:to>
      <xdr:col>29</xdr:col>
      <xdr:colOff>127000</xdr:colOff>
      <xdr:row>37</xdr:row>
      <xdr:rowOff>314014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74632"/>
          <a:ext cx="0" cy="12640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286091</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41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314014</xdr:rowOff>
    </xdr:from>
    <xdr:to>
      <xdr:col>30</xdr:col>
      <xdr:colOff>25400</xdr:colOff>
      <xdr:row>37</xdr:row>
      <xdr:rowOff>314014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387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165009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1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250082</xdr:rowOff>
    </xdr:from>
    <xdr:to>
      <xdr:col>30</xdr:col>
      <xdr:colOff>25400</xdr:colOff>
      <xdr:row>33</xdr:row>
      <xdr:rowOff>250082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746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58992</xdr:rowOff>
    </xdr:from>
    <xdr:to>
      <xdr:col>29</xdr:col>
      <xdr:colOff>127000</xdr:colOff>
      <xdr:row>36</xdr:row>
      <xdr:rowOff>60211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012242"/>
          <a:ext cx="647700" cy="12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267416</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534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79439</xdr:rowOff>
    </xdr:from>
    <xdr:to>
      <xdr:col>29</xdr:col>
      <xdr:colOff>177800</xdr:colOff>
      <xdr:row>35</xdr:row>
      <xdr:rowOff>181039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6897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60211</xdr:rowOff>
    </xdr:from>
    <xdr:to>
      <xdr:col>26</xdr:col>
      <xdr:colOff>50800</xdr:colOff>
      <xdr:row>36</xdr:row>
      <xdr:rowOff>63182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7013461"/>
          <a:ext cx="698500" cy="2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254538</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2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63182</xdr:rowOff>
    </xdr:from>
    <xdr:to>
      <xdr:col>22</xdr:col>
      <xdr:colOff>114300</xdr:colOff>
      <xdr:row>36</xdr:row>
      <xdr:rowOff>86690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7016432"/>
          <a:ext cx="698500" cy="235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252385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19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86690</xdr:rowOff>
    </xdr:from>
    <xdr:to>
      <xdr:col>18</xdr:col>
      <xdr:colOff>177800</xdr:colOff>
      <xdr:row>36</xdr:row>
      <xdr:rowOff>95491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7039940"/>
          <a:ext cx="698500" cy="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248328</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245451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8192</xdr:rowOff>
    </xdr:from>
    <xdr:to>
      <xdr:col>29</xdr:col>
      <xdr:colOff>177800</xdr:colOff>
      <xdr:row>36</xdr:row>
      <xdr:rowOff>109792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961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323169</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933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9411</xdr:rowOff>
    </xdr:from>
    <xdr:to>
      <xdr:col>26</xdr:col>
      <xdr:colOff>101600</xdr:colOff>
      <xdr:row>36</xdr:row>
      <xdr:rowOff>111011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962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95788</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049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12382</xdr:rowOff>
    </xdr:from>
    <xdr:to>
      <xdr:col>22</xdr:col>
      <xdr:colOff>165100</xdr:colOff>
      <xdr:row>36</xdr:row>
      <xdr:rowOff>113982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965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98759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052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35890</xdr:rowOff>
    </xdr:from>
    <xdr:to>
      <xdr:col>19</xdr:col>
      <xdr:colOff>38100</xdr:colOff>
      <xdr:row>36</xdr:row>
      <xdr:rowOff>137490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9891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122267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07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44691</xdr:rowOff>
    </xdr:from>
    <xdr:to>
      <xdr:col>15</xdr:col>
      <xdr:colOff>101600</xdr:colOff>
      <xdr:row>36</xdr:row>
      <xdr:rowOff>146291</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997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131068</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084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14,980
14,870
286.60
11,938,993
11,296,287
549,689
5,100,797
7,895,272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101963</xdr:rowOff>
    </xdr:from>
    <xdr:to>
      <xdr:col>24</xdr:col>
      <xdr:colOff>62865</xdr:colOff>
      <xdr:row>37</xdr:row>
      <xdr:rowOff>53966</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416913"/>
          <a:ext cx="1270" cy="980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57793</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01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53966</xdr:rowOff>
    </xdr:from>
    <xdr:to>
      <xdr:col>24</xdr:col>
      <xdr:colOff>152400</xdr:colOff>
      <xdr:row>37</xdr:row>
      <xdr:rowOff>53966</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397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48640</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192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101963</xdr:rowOff>
    </xdr:from>
    <xdr:to>
      <xdr:col>24</xdr:col>
      <xdr:colOff>152400</xdr:colOff>
      <xdr:row>31</xdr:row>
      <xdr:rowOff>101963</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41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150613</xdr:rowOff>
    </xdr:from>
    <xdr:to>
      <xdr:col>24</xdr:col>
      <xdr:colOff>63500</xdr:colOff>
      <xdr:row>36</xdr:row>
      <xdr:rowOff>15447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151363"/>
          <a:ext cx="838200" cy="36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99372</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001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120945</xdr:rowOff>
    </xdr:from>
    <xdr:to>
      <xdr:col>24</xdr:col>
      <xdr:colOff>114300</xdr:colOff>
      <xdr:row>36</xdr:row>
      <xdr:rowOff>51095</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15447</xdr:rowOff>
    </xdr:from>
    <xdr:to>
      <xdr:col>19</xdr:col>
      <xdr:colOff>177800</xdr:colOff>
      <xdr:row>36</xdr:row>
      <xdr:rowOff>38362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187647"/>
          <a:ext cx="889000" cy="22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58693</xdr:rowOff>
    </xdr:from>
    <xdr:to>
      <xdr:col>20</xdr:col>
      <xdr:colOff>38100</xdr:colOff>
      <xdr:row>36</xdr:row>
      <xdr:rowOff>160293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23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151420</xdr:rowOff>
    </xdr:from>
    <xdr:ext cx="534377"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530111" y="63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38362</xdr:rowOff>
    </xdr:from>
    <xdr:to>
      <xdr:col>15</xdr:col>
      <xdr:colOff>50800</xdr:colOff>
      <xdr:row>36</xdr:row>
      <xdr:rowOff>43382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10562"/>
          <a:ext cx="889000" cy="5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63672</xdr:rowOff>
    </xdr:from>
    <xdr:to>
      <xdr:col>15</xdr:col>
      <xdr:colOff>101600</xdr:colOff>
      <xdr:row>36</xdr:row>
      <xdr:rowOff>165272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3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156399</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41111" y="632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43382</xdr:rowOff>
    </xdr:from>
    <xdr:to>
      <xdr:col>10</xdr:col>
      <xdr:colOff>114300</xdr:colOff>
      <xdr:row>36</xdr:row>
      <xdr:rowOff>59196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15582"/>
          <a:ext cx="889000" cy="1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66547</xdr:rowOff>
    </xdr:from>
    <xdr:to>
      <xdr:col>10</xdr:col>
      <xdr:colOff>165100</xdr:colOff>
      <xdr:row>36</xdr:row>
      <xdr:rowOff>168147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3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159274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52111" y="633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68047</xdr:rowOff>
    </xdr:from>
    <xdr:to>
      <xdr:col>6</xdr:col>
      <xdr:colOff>38100</xdr:colOff>
      <xdr:row>36</xdr:row>
      <xdr:rowOff>169647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40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160774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63111" y="6332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99813</xdr:rowOff>
    </xdr:from>
    <xdr:to>
      <xdr:col>24</xdr:col>
      <xdr:colOff>114300</xdr:colOff>
      <xdr:row>36</xdr:row>
      <xdr:rowOff>29963</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00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122690</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5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136097</xdr:rowOff>
    </xdr:from>
    <xdr:to>
      <xdr:col>20</xdr:col>
      <xdr:colOff>38100</xdr:colOff>
      <xdr:row>36</xdr:row>
      <xdr:rowOff>66247</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36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82774</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91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159012</xdr:rowOff>
    </xdr:from>
    <xdr:to>
      <xdr:col>15</xdr:col>
      <xdr:colOff>101600</xdr:colOff>
      <xdr:row>36</xdr:row>
      <xdr:rowOff>89162</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15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105689</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41111" y="593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164032</xdr:rowOff>
    </xdr:from>
    <xdr:to>
      <xdr:col>10</xdr:col>
      <xdr:colOff>165100</xdr:colOff>
      <xdr:row>36</xdr:row>
      <xdr:rowOff>94182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164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110709</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52111" y="5940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8396</xdr:rowOff>
    </xdr:from>
    <xdr:to>
      <xdr:col>6</xdr:col>
      <xdr:colOff>38100</xdr:colOff>
      <xdr:row>36</xdr:row>
      <xdr:rowOff>109996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180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126523</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63111" y="595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7" name="物件費グラフ枠">
          <a:extLst>
            <a:ext uri="{FF2B5EF4-FFF2-40B4-BE49-F238E27FC236}">
              <a16:creationId xmlns:a16="http://schemas.microsoft.com/office/drawing/2014/main" id="{00000000-0008-0000-0600-00006B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158221</xdr:rowOff>
    </xdr:from>
    <xdr:to>
      <xdr:col>24</xdr:col>
      <xdr:colOff>62865</xdr:colOff>
      <xdr:row>57</xdr:row>
      <xdr:rowOff>90080</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flipV="1">
          <a:off x="4633595" y="8902171"/>
          <a:ext cx="1270" cy="960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93907</xdr:rowOff>
    </xdr:from>
    <xdr:ext cx="534377" cy="259045"/>
    <xdr:sp macro="" textlink="">
      <xdr:nvSpPr>
        <xdr:cNvPr id="109" name="物件費最小値テキスト">
          <a:extLst>
            <a:ext uri="{FF2B5EF4-FFF2-40B4-BE49-F238E27FC236}">
              <a16:creationId xmlns:a16="http://schemas.microsoft.com/office/drawing/2014/main" id="{00000000-0008-0000-0600-00006D000000}"/>
            </a:ext>
          </a:extLst>
        </xdr:cNvPr>
        <xdr:cNvSpPr txBox="1"/>
      </xdr:nvSpPr>
      <xdr:spPr>
        <a:xfrm>
          <a:off x="4686300" y="986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90080</xdr:rowOff>
    </xdr:from>
    <xdr:to>
      <xdr:col>24</xdr:col>
      <xdr:colOff>152400</xdr:colOff>
      <xdr:row>57</xdr:row>
      <xdr:rowOff>90080</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4546600" y="986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104898</xdr:rowOff>
    </xdr:from>
    <xdr:ext cx="599010" cy="259045"/>
    <xdr:sp macro="" textlink="">
      <xdr:nvSpPr>
        <xdr:cNvPr id="111" name="物件費最大値テキスト">
          <a:extLst>
            <a:ext uri="{FF2B5EF4-FFF2-40B4-BE49-F238E27FC236}">
              <a16:creationId xmlns:a16="http://schemas.microsoft.com/office/drawing/2014/main" id="{00000000-0008-0000-0600-00006F000000}"/>
            </a:ext>
          </a:extLst>
        </xdr:cNvPr>
        <xdr:cNvSpPr txBox="1"/>
      </xdr:nvSpPr>
      <xdr:spPr>
        <a:xfrm>
          <a:off x="4686300" y="8677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158221</xdr:rowOff>
    </xdr:from>
    <xdr:to>
      <xdr:col>24</xdr:col>
      <xdr:colOff>152400</xdr:colOff>
      <xdr:row>51</xdr:row>
      <xdr:rowOff>158221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8902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70996</xdr:rowOff>
    </xdr:from>
    <xdr:to>
      <xdr:col>24</xdr:col>
      <xdr:colOff>63500</xdr:colOff>
      <xdr:row>56</xdr:row>
      <xdr:rowOff>104143</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flipV="1">
          <a:off x="3797300" y="9672196"/>
          <a:ext cx="8382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19500</xdr:rowOff>
    </xdr:from>
    <xdr:ext cx="534377" cy="259045"/>
    <xdr:sp macro="" textlink="">
      <xdr:nvSpPr>
        <xdr:cNvPr id="114" name="物件費平均値テキスト">
          <a:extLst>
            <a:ext uri="{FF2B5EF4-FFF2-40B4-BE49-F238E27FC236}">
              <a16:creationId xmlns:a16="http://schemas.microsoft.com/office/drawing/2014/main" id="{00000000-0008-0000-0600-000072000000}"/>
            </a:ext>
          </a:extLst>
        </xdr:cNvPr>
        <xdr:cNvSpPr txBox="1"/>
      </xdr:nvSpPr>
      <xdr:spPr>
        <a:xfrm>
          <a:off x="4686300" y="94492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168073</xdr:rowOff>
    </xdr:from>
    <xdr:to>
      <xdr:col>24</xdr:col>
      <xdr:colOff>114300</xdr:colOff>
      <xdr:row>56</xdr:row>
      <xdr:rowOff>98223</xdr:rowOff>
    </xdr:to>
    <xdr:sp macro="" textlink="">
      <xdr:nvSpPr>
        <xdr:cNvPr id="115" name="フローチャート: 判断 114">
          <a:extLst>
            <a:ext uri="{FF2B5EF4-FFF2-40B4-BE49-F238E27FC236}">
              <a16:creationId xmlns:a16="http://schemas.microsoft.com/office/drawing/2014/main" id="{00000000-0008-0000-0600-000073000000}"/>
            </a:ext>
          </a:extLst>
        </xdr:cNvPr>
        <xdr:cNvSpPr/>
      </xdr:nvSpPr>
      <xdr:spPr>
        <a:xfrm>
          <a:off x="4584700" y="959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78436</xdr:rowOff>
    </xdr:from>
    <xdr:to>
      <xdr:col>19</xdr:col>
      <xdr:colOff>177800</xdr:colOff>
      <xdr:row>56</xdr:row>
      <xdr:rowOff>104143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2908300" y="9679636"/>
          <a:ext cx="889000" cy="2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62986</xdr:rowOff>
    </xdr:from>
    <xdr:to>
      <xdr:col>20</xdr:col>
      <xdr:colOff>38100</xdr:colOff>
      <xdr:row>56</xdr:row>
      <xdr:rowOff>164586</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3746500" y="9664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155713</xdr:rowOff>
    </xdr:from>
    <xdr:ext cx="534377" cy="259045"/>
    <xdr:sp macro="" textlink="">
      <xdr:nvSpPr>
        <xdr:cNvPr id="118" name="テキスト ボックス 117">
          <a:extLst>
            <a:ext uri="{FF2B5EF4-FFF2-40B4-BE49-F238E27FC236}">
              <a16:creationId xmlns:a16="http://schemas.microsoft.com/office/drawing/2014/main" id="{00000000-0008-0000-0600-000076000000}"/>
            </a:ext>
          </a:extLst>
        </xdr:cNvPr>
        <xdr:cNvSpPr txBox="1"/>
      </xdr:nvSpPr>
      <xdr:spPr>
        <a:xfrm>
          <a:off x="3530111" y="9756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78436</xdr:rowOff>
    </xdr:from>
    <xdr:to>
      <xdr:col>15</xdr:col>
      <xdr:colOff>50800</xdr:colOff>
      <xdr:row>56</xdr:row>
      <xdr:rowOff>136157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2019300" y="9679636"/>
          <a:ext cx="889000" cy="5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13850</xdr:rowOff>
    </xdr:from>
    <xdr:to>
      <xdr:col>15</xdr:col>
      <xdr:colOff>101600</xdr:colOff>
      <xdr:row>56</xdr:row>
      <xdr:rowOff>115450</xdr:rowOff>
    </xdr:to>
    <xdr:sp macro="" textlink="">
      <xdr:nvSpPr>
        <xdr:cNvPr id="120" name="フローチャート: 判断 119">
          <a:extLst>
            <a:ext uri="{FF2B5EF4-FFF2-40B4-BE49-F238E27FC236}">
              <a16:creationId xmlns:a16="http://schemas.microsoft.com/office/drawing/2014/main" id="{00000000-0008-0000-0600-000078000000}"/>
            </a:ext>
          </a:extLst>
        </xdr:cNvPr>
        <xdr:cNvSpPr/>
      </xdr:nvSpPr>
      <xdr:spPr>
        <a:xfrm>
          <a:off x="2857500" y="96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131977</xdr:rowOff>
    </xdr:from>
    <xdr:ext cx="534377" cy="259045"/>
    <xdr:sp macro="" textlink="">
      <xdr:nvSpPr>
        <xdr:cNvPr id="121" name="テキスト ボックス 120">
          <a:extLst>
            <a:ext uri="{FF2B5EF4-FFF2-40B4-BE49-F238E27FC236}">
              <a16:creationId xmlns:a16="http://schemas.microsoft.com/office/drawing/2014/main" id="{00000000-0008-0000-0600-000079000000}"/>
            </a:ext>
          </a:extLst>
        </xdr:cNvPr>
        <xdr:cNvSpPr txBox="1"/>
      </xdr:nvSpPr>
      <xdr:spPr>
        <a:xfrm>
          <a:off x="2641111" y="9390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136157</xdr:rowOff>
    </xdr:from>
    <xdr:to>
      <xdr:col>10</xdr:col>
      <xdr:colOff>114300</xdr:colOff>
      <xdr:row>56</xdr:row>
      <xdr:rowOff>145214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1130300" y="9737357"/>
          <a:ext cx="889000" cy="9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87716</xdr:rowOff>
    </xdr:from>
    <xdr:to>
      <xdr:col>10</xdr:col>
      <xdr:colOff>165100</xdr:colOff>
      <xdr:row>57</xdr:row>
      <xdr:rowOff>17866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1968500" y="968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8993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1752111" y="978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80748</xdr:rowOff>
    </xdr:from>
    <xdr:to>
      <xdr:col>6</xdr:col>
      <xdr:colOff>38100</xdr:colOff>
      <xdr:row>57</xdr:row>
      <xdr:rowOff>10898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079500" y="968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27425</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863111" y="945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20196</xdr:rowOff>
    </xdr:from>
    <xdr:to>
      <xdr:col>24</xdr:col>
      <xdr:colOff>114300</xdr:colOff>
      <xdr:row>56</xdr:row>
      <xdr:rowOff>121796</xdr:rowOff>
    </xdr:to>
    <xdr:sp macro="" textlink="">
      <xdr:nvSpPr>
        <xdr:cNvPr id="132" name="楕円 131">
          <a:extLst>
            <a:ext uri="{FF2B5EF4-FFF2-40B4-BE49-F238E27FC236}">
              <a16:creationId xmlns:a16="http://schemas.microsoft.com/office/drawing/2014/main" id="{00000000-0008-0000-0600-000084000000}"/>
            </a:ext>
          </a:extLst>
        </xdr:cNvPr>
        <xdr:cNvSpPr/>
      </xdr:nvSpPr>
      <xdr:spPr>
        <a:xfrm>
          <a:off x="4584700" y="962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170073</xdr:rowOff>
    </xdr:from>
    <xdr:ext cx="534377" cy="259045"/>
    <xdr:sp macro="" textlink="">
      <xdr:nvSpPr>
        <xdr:cNvPr id="133" name="物件費該当値テキスト">
          <a:extLst>
            <a:ext uri="{FF2B5EF4-FFF2-40B4-BE49-F238E27FC236}">
              <a16:creationId xmlns:a16="http://schemas.microsoft.com/office/drawing/2014/main" id="{00000000-0008-0000-0600-000085000000}"/>
            </a:ext>
          </a:extLst>
        </xdr:cNvPr>
        <xdr:cNvSpPr txBox="1"/>
      </xdr:nvSpPr>
      <xdr:spPr>
        <a:xfrm>
          <a:off x="4686300" y="959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53343</xdr:rowOff>
    </xdr:from>
    <xdr:to>
      <xdr:col>20</xdr:col>
      <xdr:colOff>38100</xdr:colOff>
      <xdr:row>56</xdr:row>
      <xdr:rowOff>154943</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3746500" y="9654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20</xdr:rowOff>
    </xdr:from>
    <xdr:ext cx="534377"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530111" y="9429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27636</xdr:rowOff>
    </xdr:from>
    <xdr:to>
      <xdr:col>15</xdr:col>
      <xdr:colOff>101600</xdr:colOff>
      <xdr:row>56</xdr:row>
      <xdr:rowOff>129236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2857500" y="962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120363</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641111" y="9721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85357</xdr:rowOff>
    </xdr:from>
    <xdr:to>
      <xdr:col>10</xdr:col>
      <xdr:colOff>165100</xdr:colOff>
      <xdr:row>57</xdr:row>
      <xdr:rowOff>15507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1968500" y="968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32034</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752111" y="946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94414</xdr:rowOff>
    </xdr:from>
    <xdr:to>
      <xdr:col>6</xdr:col>
      <xdr:colOff>38100</xdr:colOff>
      <xdr:row>57</xdr:row>
      <xdr:rowOff>24564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079500" y="969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15691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863111" y="978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2" name="正方形/長方形 141">
          <a:extLst>
            <a:ext uri="{FF2B5EF4-FFF2-40B4-BE49-F238E27FC236}">
              <a16:creationId xmlns:a16="http://schemas.microsoft.com/office/drawing/2014/main" id="{00000000-0008-0000-0600-00008E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93790</xdr:rowOff>
    </xdr:from>
    <xdr:to>
      <xdr:col>24</xdr:col>
      <xdr:colOff>62865</xdr:colOff>
      <xdr:row>79</xdr:row>
      <xdr:rowOff>36564</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66740"/>
          <a:ext cx="1270" cy="1314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40391</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8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36564</xdr:rowOff>
    </xdr:from>
    <xdr:to>
      <xdr:col>24</xdr:col>
      <xdr:colOff>152400</xdr:colOff>
      <xdr:row>79</xdr:row>
      <xdr:rowOff>36564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81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40467</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041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93790</xdr:rowOff>
    </xdr:from>
    <xdr:to>
      <xdr:col>24</xdr:col>
      <xdr:colOff>152400</xdr:colOff>
      <xdr:row>71</xdr:row>
      <xdr:rowOff>93790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66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167436</xdr:rowOff>
    </xdr:from>
    <xdr:to>
      <xdr:col>24</xdr:col>
      <xdr:colOff>63500</xdr:colOff>
      <xdr:row>79</xdr:row>
      <xdr:rowOff>17132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540536"/>
          <a:ext cx="838200" cy="21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130294</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60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107417</xdr:rowOff>
    </xdr:from>
    <xdr:to>
      <xdr:col>24</xdr:col>
      <xdr:colOff>114300</xdr:colOff>
      <xdr:row>78</xdr:row>
      <xdr:rowOff>37567</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10731</xdr:rowOff>
    </xdr:from>
    <xdr:to>
      <xdr:col>19</xdr:col>
      <xdr:colOff>177800</xdr:colOff>
      <xdr:row>79</xdr:row>
      <xdr:rowOff>17132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555281"/>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91263</xdr:rowOff>
    </xdr:from>
    <xdr:to>
      <xdr:col>20</xdr:col>
      <xdr:colOff>38100</xdr:colOff>
      <xdr:row>78</xdr:row>
      <xdr:rowOff>21413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9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37940</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6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129260</xdr:rowOff>
    </xdr:from>
    <xdr:to>
      <xdr:col>15</xdr:col>
      <xdr:colOff>50800</xdr:colOff>
      <xdr:row>79</xdr:row>
      <xdr:rowOff>10731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502360"/>
          <a:ext cx="889000" cy="5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101891</xdr:rowOff>
    </xdr:from>
    <xdr:to>
      <xdr:col>15</xdr:col>
      <xdr:colOff>101600</xdr:colOff>
      <xdr:row>78</xdr:row>
      <xdr:rowOff>32041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0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48568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7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129260</xdr:rowOff>
    </xdr:from>
    <xdr:to>
      <xdr:col>10</xdr:col>
      <xdr:colOff>114300</xdr:colOff>
      <xdr:row>78</xdr:row>
      <xdr:rowOff>139852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502360"/>
          <a:ext cx="889000" cy="1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97930</xdr:rowOff>
    </xdr:from>
    <xdr:to>
      <xdr:col>10</xdr:col>
      <xdr:colOff>165100</xdr:colOff>
      <xdr:row>78</xdr:row>
      <xdr:rowOff>28080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44607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0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114694</xdr:rowOff>
    </xdr:from>
    <xdr:to>
      <xdr:col>6</xdr:col>
      <xdr:colOff>38100</xdr:colOff>
      <xdr:row>78</xdr:row>
      <xdr:rowOff>44844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1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61371</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091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116636</xdr:rowOff>
    </xdr:from>
    <xdr:to>
      <xdr:col>24</xdr:col>
      <xdr:colOff>114300</xdr:colOff>
      <xdr:row>79</xdr:row>
      <xdr:rowOff>46786</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8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31563</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40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137782</xdr:rowOff>
    </xdr:from>
    <xdr:to>
      <xdr:col>20</xdr:col>
      <xdr:colOff>38100</xdr:colOff>
      <xdr:row>79</xdr:row>
      <xdr:rowOff>67932</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51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79</xdr:row>
      <xdr:rowOff>59059</xdr:rowOff>
    </xdr:from>
    <xdr:ext cx="378565"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8017" y="136036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131381</xdr:rowOff>
    </xdr:from>
    <xdr:to>
      <xdr:col>15</xdr:col>
      <xdr:colOff>101600</xdr:colOff>
      <xdr:row>79</xdr:row>
      <xdr:rowOff>61531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504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79</xdr:row>
      <xdr:rowOff>52658</xdr:rowOff>
    </xdr:from>
    <xdr:ext cx="378565"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9017" y="135972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78460</xdr:rowOff>
    </xdr:from>
    <xdr:to>
      <xdr:col>10</xdr:col>
      <xdr:colOff>165100</xdr:colOff>
      <xdr:row>79</xdr:row>
      <xdr:rowOff>8610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171187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4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89052</xdr:rowOff>
    </xdr:from>
    <xdr:to>
      <xdr:col>6</xdr:col>
      <xdr:colOff>38100</xdr:colOff>
      <xdr:row>79</xdr:row>
      <xdr:rowOff>19202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6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10329</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5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165760</xdr:rowOff>
    </xdr:from>
    <xdr:to>
      <xdr:col>24</xdr:col>
      <xdr:colOff>62865</xdr:colOff>
      <xdr:row>99</xdr:row>
      <xdr:rowOff>65976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96260"/>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69803</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65976</xdr:rowOff>
    </xdr:from>
    <xdr:to>
      <xdr:col>24</xdr:col>
      <xdr:colOff>152400</xdr:colOff>
      <xdr:row>99</xdr:row>
      <xdr:rowOff>65976</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9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112437</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71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165760</xdr:rowOff>
    </xdr:from>
    <xdr:to>
      <xdr:col>24</xdr:col>
      <xdr:colOff>152400</xdr:colOff>
      <xdr:row>90</xdr:row>
      <xdr:rowOff>165760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9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82589</xdr:rowOff>
    </xdr:from>
    <xdr:to>
      <xdr:col>24</xdr:col>
      <xdr:colOff>63500</xdr:colOff>
      <xdr:row>94</xdr:row>
      <xdr:rowOff>162192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198889"/>
          <a:ext cx="838200" cy="79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72775</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36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94348</xdr:rowOff>
    </xdr:from>
    <xdr:to>
      <xdr:col>24</xdr:col>
      <xdr:colOff>114300</xdr:colOff>
      <xdr:row>96</xdr:row>
      <xdr:rowOff>24498</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162192</xdr:rowOff>
    </xdr:from>
    <xdr:to>
      <xdr:col>19</xdr:col>
      <xdr:colOff>177800</xdr:colOff>
      <xdr:row>95</xdr:row>
      <xdr:rowOff>36157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278492"/>
          <a:ext cx="889000" cy="4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141833</xdr:rowOff>
    </xdr:from>
    <xdr:to>
      <xdr:col>20</xdr:col>
      <xdr:colOff>38100</xdr:colOff>
      <xdr:row>96</xdr:row>
      <xdr:rowOff>71983</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42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63110</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52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36157</xdr:rowOff>
    </xdr:from>
    <xdr:to>
      <xdr:col>15</xdr:col>
      <xdr:colOff>50800</xdr:colOff>
      <xdr:row>95</xdr:row>
      <xdr:rowOff>68847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323907"/>
          <a:ext cx="889000" cy="32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4204</xdr:rowOff>
    </xdr:from>
    <xdr:to>
      <xdr:col>15</xdr:col>
      <xdr:colOff>101600</xdr:colOff>
      <xdr:row>96</xdr:row>
      <xdr:rowOff>105804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63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96931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55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68847</xdr:rowOff>
    </xdr:from>
    <xdr:to>
      <xdr:col>10</xdr:col>
      <xdr:colOff>114300</xdr:colOff>
      <xdr:row>95</xdr:row>
      <xdr:rowOff>89091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356597"/>
          <a:ext cx="889000" cy="20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12776</xdr:rowOff>
    </xdr:from>
    <xdr:to>
      <xdr:col>10</xdr:col>
      <xdr:colOff>165100</xdr:colOff>
      <xdr:row>96</xdr:row>
      <xdr:rowOff>114376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7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105503</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56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31114</xdr:rowOff>
    </xdr:from>
    <xdr:to>
      <xdr:col>6</xdr:col>
      <xdr:colOff>38100</xdr:colOff>
      <xdr:row>96</xdr:row>
      <xdr:rowOff>132714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490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123841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583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31789</xdr:rowOff>
    </xdr:from>
    <xdr:to>
      <xdr:col>24</xdr:col>
      <xdr:colOff>114300</xdr:colOff>
      <xdr:row>94</xdr:row>
      <xdr:rowOff>133389</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148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54666</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599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111392</xdr:rowOff>
    </xdr:from>
    <xdr:to>
      <xdr:col>20</xdr:col>
      <xdr:colOff>38100</xdr:colOff>
      <xdr:row>95</xdr:row>
      <xdr:rowOff>41542</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22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58069</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002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156807</xdr:rowOff>
    </xdr:from>
    <xdr:to>
      <xdr:col>15</xdr:col>
      <xdr:colOff>101600</xdr:colOff>
      <xdr:row>95</xdr:row>
      <xdr:rowOff>86957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27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103484</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04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18047</xdr:rowOff>
    </xdr:from>
    <xdr:to>
      <xdr:col>10</xdr:col>
      <xdr:colOff>165100</xdr:colOff>
      <xdr:row>95</xdr:row>
      <xdr:rowOff>119647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30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136174</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08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38291</xdr:rowOff>
    </xdr:from>
    <xdr:to>
      <xdr:col>6</xdr:col>
      <xdr:colOff>38100</xdr:colOff>
      <xdr:row>95</xdr:row>
      <xdr:rowOff>139891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32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156418</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101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97607</xdr:rowOff>
    </xdr:from>
    <xdr:to>
      <xdr:col>54</xdr:col>
      <xdr:colOff>189865</xdr:colOff>
      <xdr:row>36</xdr:row>
      <xdr:rowOff>35413</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241107"/>
          <a:ext cx="1270" cy="966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39240</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211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35413</xdr:rowOff>
    </xdr:from>
    <xdr:to>
      <xdr:col>55</xdr:col>
      <xdr:colOff>88900</xdr:colOff>
      <xdr:row>36</xdr:row>
      <xdr:rowOff>35413</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207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44284</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01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97607</xdr:rowOff>
    </xdr:from>
    <xdr:to>
      <xdr:col>55</xdr:col>
      <xdr:colOff>88900</xdr:colOff>
      <xdr:row>30</xdr:row>
      <xdr:rowOff>97607</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24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171003</xdr:rowOff>
    </xdr:from>
    <xdr:to>
      <xdr:col>55</xdr:col>
      <xdr:colOff>0</xdr:colOff>
      <xdr:row>37</xdr:row>
      <xdr:rowOff>91043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6000303"/>
          <a:ext cx="838200" cy="434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81849</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7396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58972</xdr:rowOff>
    </xdr:from>
    <xdr:to>
      <xdr:col>55</xdr:col>
      <xdr:colOff>50800</xdr:colOff>
      <xdr:row>34</xdr:row>
      <xdr:rowOff>160572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8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91043</xdr:rowOff>
    </xdr:from>
    <xdr:to>
      <xdr:col>50</xdr:col>
      <xdr:colOff>114300</xdr:colOff>
      <xdr:row>37</xdr:row>
      <xdr:rowOff>112157</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6434693"/>
          <a:ext cx="889000" cy="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69309</xdr:rowOff>
    </xdr:from>
    <xdr:to>
      <xdr:col>50</xdr:col>
      <xdr:colOff>165100</xdr:colOff>
      <xdr:row>37</xdr:row>
      <xdr:rowOff>170909</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412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162036</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50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112157</xdr:rowOff>
    </xdr:from>
    <xdr:to>
      <xdr:col>45</xdr:col>
      <xdr:colOff>177800</xdr:colOff>
      <xdr:row>37</xdr:row>
      <xdr:rowOff>129337</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7861300" y="6455807"/>
          <a:ext cx="889000" cy="1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70749</xdr:rowOff>
    </xdr:from>
    <xdr:to>
      <xdr:col>46</xdr:col>
      <xdr:colOff>38100</xdr:colOff>
      <xdr:row>38</xdr:row>
      <xdr:rowOff>899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41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163476</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50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125375</xdr:rowOff>
    </xdr:from>
    <xdr:to>
      <xdr:col>41</xdr:col>
      <xdr:colOff>50800</xdr:colOff>
      <xdr:row>37</xdr:row>
      <xdr:rowOff>129337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6469025"/>
          <a:ext cx="889000" cy="3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94462</xdr:rowOff>
    </xdr:from>
    <xdr:to>
      <xdr:col>41</xdr:col>
      <xdr:colOff>101600</xdr:colOff>
      <xdr:row>38</xdr:row>
      <xdr:rowOff>24612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43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15739</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53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96307</xdr:rowOff>
    </xdr:from>
    <xdr:to>
      <xdr:col>36</xdr:col>
      <xdr:colOff>165100</xdr:colOff>
      <xdr:row>38</xdr:row>
      <xdr:rowOff>26457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43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17584</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53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120203</xdr:rowOff>
    </xdr:from>
    <xdr:to>
      <xdr:col>55</xdr:col>
      <xdr:colOff>50800</xdr:colOff>
      <xdr:row>35</xdr:row>
      <xdr:rowOff>50353</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94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98630</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927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40243</xdr:rowOff>
    </xdr:from>
    <xdr:to>
      <xdr:col>50</xdr:col>
      <xdr:colOff>165100</xdr:colOff>
      <xdr:row>37</xdr:row>
      <xdr:rowOff>141843</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383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158370</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15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61357</xdr:rowOff>
    </xdr:from>
    <xdr:to>
      <xdr:col>46</xdr:col>
      <xdr:colOff>38100</xdr:colOff>
      <xdr:row>37</xdr:row>
      <xdr:rowOff>162957</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40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8034</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180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78537</xdr:rowOff>
    </xdr:from>
    <xdr:to>
      <xdr:col>41</xdr:col>
      <xdr:colOff>101600</xdr:colOff>
      <xdr:row>38</xdr:row>
      <xdr:rowOff>8686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42218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25214</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19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74575</xdr:rowOff>
    </xdr:from>
    <xdr:to>
      <xdr:col>36</xdr:col>
      <xdr:colOff>165100</xdr:colOff>
      <xdr:row>38</xdr:row>
      <xdr:rowOff>4725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41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21252</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193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169437</xdr:rowOff>
    </xdr:from>
    <xdr:to>
      <xdr:col>54</xdr:col>
      <xdr:colOff>189865</xdr:colOff>
      <xdr:row>58</xdr:row>
      <xdr:rowOff>145117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41937"/>
          <a:ext cx="1270" cy="134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148944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93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145117</xdr:rowOff>
    </xdr:from>
    <xdr:to>
      <xdr:col>55</xdr:col>
      <xdr:colOff>88900</xdr:colOff>
      <xdr:row>58</xdr:row>
      <xdr:rowOff>145117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89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116114</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17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169437</xdr:rowOff>
    </xdr:from>
    <xdr:to>
      <xdr:col>55</xdr:col>
      <xdr:colOff>88900</xdr:colOff>
      <xdr:row>50</xdr:row>
      <xdr:rowOff>169437</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41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35935</xdr:rowOff>
    </xdr:from>
    <xdr:to>
      <xdr:col>55</xdr:col>
      <xdr:colOff>0</xdr:colOff>
      <xdr:row>57</xdr:row>
      <xdr:rowOff>61682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808585"/>
          <a:ext cx="838200" cy="25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84215</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5139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61338</xdr:rowOff>
    </xdr:from>
    <xdr:to>
      <xdr:col>55</xdr:col>
      <xdr:colOff>50800</xdr:colOff>
      <xdr:row>56</xdr:row>
      <xdr:rowOff>162938</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66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46847</xdr:rowOff>
    </xdr:from>
    <xdr:to>
      <xdr:col>50</xdr:col>
      <xdr:colOff>114300</xdr:colOff>
      <xdr:row>57</xdr:row>
      <xdr:rowOff>35935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9305147"/>
          <a:ext cx="889000" cy="50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3312</xdr:rowOff>
    </xdr:from>
    <xdr:to>
      <xdr:col>50</xdr:col>
      <xdr:colOff>165100</xdr:colOff>
      <xdr:row>57</xdr:row>
      <xdr:rowOff>104912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96039</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868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46847</xdr:rowOff>
    </xdr:from>
    <xdr:to>
      <xdr:col>45</xdr:col>
      <xdr:colOff>177800</xdr:colOff>
      <xdr:row>56</xdr:row>
      <xdr:rowOff>153652</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305147"/>
          <a:ext cx="889000" cy="449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56610</xdr:rowOff>
    </xdr:from>
    <xdr:to>
      <xdr:col>46</xdr:col>
      <xdr:colOff>38100</xdr:colOff>
      <xdr:row>57</xdr:row>
      <xdr:rowOff>158210</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829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149337</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92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153652</xdr:rowOff>
    </xdr:from>
    <xdr:to>
      <xdr:col>41</xdr:col>
      <xdr:colOff>50800</xdr:colOff>
      <xdr:row>57</xdr:row>
      <xdr:rowOff>53685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9754852"/>
          <a:ext cx="889000" cy="7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79973</xdr:rowOff>
    </xdr:from>
    <xdr:to>
      <xdr:col>41</xdr:col>
      <xdr:colOff>101600</xdr:colOff>
      <xdr:row>58</xdr:row>
      <xdr:rowOff>10123</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85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1250</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94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80163</xdr:rowOff>
    </xdr:from>
    <xdr:to>
      <xdr:col>36</xdr:col>
      <xdr:colOff>165100</xdr:colOff>
      <xdr:row>58</xdr:row>
      <xdr:rowOff>10313</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852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1440</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9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10882</xdr:rowOff>
    </xdr:from>
    <xdr:to>
      <xdr:col>55</xdr:col>
      <xdr:colOff>50800</xdr:colOff>
      <xdr:row>57</xdr:row>
      <xdr:rowOff>112482</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78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160759</xdr:rowOff>
    </xdr:from>
    <xdr:ext cx="534377"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76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156585</xdr:rowOff>
    </xdr:from>
    <xdr:to>
      <xdr:col>50</xdr:col>
      <xdr:colOff>165100</xdr:colOff>
      <xdr:row>57</xdr:row>
      <xdr:rowOff>86735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103262</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953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167497</xdr:rowOff>
    </xdr:from>
    <xdr:to>
      <xdr:col>46</xdr:col>
      <xdr:colOff>38100</xdr:colOff>
      <xdr:row>54</xdr:row>
      <xdr:rowOff>97647</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25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52</xdr:row>
      <xdr:rowOff>114174</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02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102852</xdr:rowOff>
    </xdr:from>
    <xdr:to>
      <xdr:col>41</xdr:col>
      <xdr:colOff>101600</xdr:colOff>
      <xdr:row>57</xdr:row>
      <xdr:rowOff>33002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70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49529</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479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2885</xdr:rowOff>
    </xdr:from>
    <xdr:to>
      <xdr:col>36</xdr:col>
      <xdr:colOff>165100</xdr:colOff>
      <xdr:row>57</xdr:row>
      <xdr:rowOff>104485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77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121012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9550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169925</xdr:rowOff>
    </xdr:from>
    <xdr:to>
      <xdr:col>54</xdr:col>
      <xdr:colOff>189865</xdr:colOff>
      <xdr:row>78</xdr:row>
      <xdr:rowOff>139329</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71425"/>
          <a:ext cx="1270" cy="1341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143156</xdr:rowOff>
    </xdr:from>
    <xdr:ext cx="313932"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139329</xdr:rowOff>
    </xdr:from>
    <xdr:to>
      <xdr:col>55</xdr:col>
      <xdr:colOff>88900</xdr:colOff>
      <xdr:row>78</xdr:row>
      <xdr:rowOff>139329</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116602</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46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169925</xdr:rowOff>
    </xdr:from>
    <xdr:to>
      <xdr:col>55</xdr:col>
      <xdr:colOff>88900</xdr:colOff>
      <xdr:row>70</xdr:row>
      <xdr:rowOff>169925</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7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73740</xdr:rowOff>
    </xdr:from>
    <xdr:to>
      <xdr:col>55</xdr:col>
      <xdr:colOff>0</xdr:colOff>
      <xdr:row>78</xdr:row>
      <xdr:rowOff>86125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446840"/>
          <a:ext cx="838200" cy="1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78091</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108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55214</xdr:rowOff>
    </xdr:from>
    <xdr:to>
      <xdr:col>55</xdr:col>
      <xdr:colOff>50800</xdr:colOff>
      <xdr:row>77</xdr:row>
      <xdr:rowOff>156814</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25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60522</xdr:rowOff>
    </xdr:from>
    <xdr:to>
      <xdr:col>50</xdr:col>
      <xdr:colOff>114300</xdr:colOff>
      <xdr:row>78</xdr:row>
      <xdr:rowOff>73740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433622"/>
          <a:ext cx="889000" cy="1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119455</xdr:rowOff>
    </xdr:from>
    <xdr:to>
      <xdr:col>50</xdr:col>
      <xdr:colOff>165100</xdr:colOff>
      <xdr:row>78</xdr:row>
      <xdr:rowOff>49605</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321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66132</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9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60522</xdr:rowOff>
    </xdr:from>
    <xdr:to>
      <xdr:col>45</xdr:col>
      <xdr:colOff>177800</xdr:colOff>
      <xdr:row>78</xdr:row>
      <xdr:rowOff>70096</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433622"/>
          <a:ext cx="889000" cy="9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161741</xdr:rowOff>
    </xdr:from>
    <xdr:to>
      <xdr:col>46</xdr:col>
      <xdr:colOff>38100</xdr:colOff>
      <xdr:row>78</xdr:row>
      <xdr:rowOff>91891</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36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108418</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13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70096</xdr:rowOff>
    </xdr:from>
    <xdr:to>
      <xdr:col>41</xdr:col>
      <xdr:colOff>50800</xdr:colOff>
      <xdr:row>78</xdr:row>
      <xdr:rowOff>101812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443196"/>
          <a:ext cx="889000" cy="3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170464</xdr:rowOff>
    </xdr:from>
    <xdr:to>
      <xdr:col>41</xdr:col>
      <xdr:colOff>101600</xdr:colOff>
      <xdr:row>78</xdr:row>
      <xdr:rowOff>100614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72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117141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4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159186</xdr:rowOff>
    </xdr:from>
    <xdr:to>
      <xdr:col>36</xdr:col>
      <xdr:colOff>165100</xdr:colOff>
      <xdr:row>78</xdr:row>
      <xdr:rowOff>89336</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360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105863</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3136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35325</xdr:rowOff>
    </xdr:from>
    <xdr:to>
      <xdr:col>55</xdr:col>
      <xdr:colOff>50800</xdr:colOff>
      <xdr:row>78</xdr:row>
      <xdr:rowOff>136925</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408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121702</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23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22940</xdr:rowOff>
    </xdr:from>
    <xdr:to>
      <xdr:col>50</xdr:col>
      <xdr:colOff>165100</xdr:colOff>
      <xdr:row>78</xdr:row>
      <xdr:rowOff>124540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39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115667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48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9722</xdr:rowOff>
    </xdr:from>
    <xdr:to>
      <xdr:col>46</xdr:col>
      <xdr:colOff>38100</xdr:colOff>
      <xdr:row>78</xdr:row>
      <xdr:rowOff>111322</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38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102449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47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19296</xdr:rowOff>
    </xdr:from>
    <xdr:to>
      <xdr:col>41</xdr:col>
      <xdr:colOff>101600</xdr:colOff>
      <xdr:row>78</xdr:row>
      <xdr:rowOff>120896</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39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112023</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85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51012</xdr:rowOff>
    </xdr:from>
    <xdr:to>
      <xdr:col>36</xdr:col>
      <xdr:colOff>165100</xdr:colOff>
      <xdr:row>78</xdr:row>
      <xdr:rowOff>152612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2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143739</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37428" y="1351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34055</xdr:rowOff>
    </xdr:from>
    <xdr:to>
      <xdr:col>54</xdr:col>
      <xdr:colOff>189865</xdr:colOff>
      <xdr:row>98</xdr:row>
      <xdr:rowOff>132659</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636005"/>
          <a:ext cx="1270" cy="1298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136486</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3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132659</xdr:rowOff>
    </xdr:from>
    <xdr:to>
      <xdr:col>55</xdr:col>
      <xdr:colOff>88900</xdr:colOff>
      <xdr:row>98</xdr:row>
      <xdr:rowOff>132659</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3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152182</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11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34055</xdr:rowOff>
    </xdr:from>
    <xdr:to>
      <xdr:col>55</xdr:col>
      <xdr:colOff>88900</xdr:colOff>
      <xdr:row>91</xdr:row>
      <xdr:rowOff>34055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636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47954</xdr:rowOff>
    </xdr:from>
    <xdr:to>
      <xdr:col>55</xdr:col>
      <xdr:colOff>0</xdr:colOff>
      <xdr:row>97</xdr:row>
      <xdr:rowOff>54958</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678604"/>
          <a:ext cx="838200" cy="7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320</xdr:rowOff>
    </xdr:from>
    <xdr:ext cx="534377"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459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148893</xdr:rowOff>
    </xdr:from>
    <xdr:to>
      <xdr:col>55</xdr:col>
      <xdr:colOff>50800</xdr:colOff>
      <xdr:row>97</xdr:row>
      <xdr:rowOff>79043</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0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110851</xdr:rowOff>
    </xdr:from>
    <xdr:to>
      <xdr:col>50</xdr:col>
      <xdr:colOff>114300</xdr:colOff>
      <xdr:row>97</xdr:row>
      <xdr:rowOff>54958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055701"/>
          <a:ext cx="889000" cy="62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52805</xdr:rowOff>
    </xdr:from>
    <xdr:to>
      <xdr:col>50</xdr:col>
      <xdr:colOff>165100</xdr:colOff>
      <xdr:row>97</xdr:row>
      <xdr:rowOff>154405</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8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145532</xdr:rowOff>
    </xdr:from>
    <xdr:ext cx="534377"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72111" y="1677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110851</xdr:rowOff>
    </xdr:from>
    <xdr:to>
      <xdr:col>45</xdr:col>
      <xdr:colOff>177800</xdr:colOff>
      <xdr:row>96</xdr:row>
      <xdr:rowOff>153772</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055701"/>
          <a:ext cx="889000" cy="55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88461</xdr:rowOff>
    </xdr:from>
    <xdr:to>
      <xdr:col>46</xdr:col>
      <xdr:colOff>38100</xdr:colOff>
      <xdr:row>98</xdr:row>
      <xdr:rowOff>18611</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19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9738</xdr:rowOff>
    </xdr:from>
    <xdr:ext cx="534377"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83111" y="168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153772</xdr:rowOff>
    </xdr:from>
    <xdr:to>
      <xdr:col>41</xdr:col>
      <xdr:colOff>50800</xdr:colOff>
      <xdr:row>97</xdr:row>
      <xdr:rowOff>72180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6972300" y="16612972"/>
          <a:ext cx="889000" cy="8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90016</xdr:rowOff>
    </xdr:from>
    <xdr:to>
      <xdr:col>41</xdr:col>
      <xdr:colOff>101600</xdr:colOff>
      <xdr:row>98</xdr:row>
      <xdr:rowOff>20166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720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11293</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81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105995</xdr:rowOff>
    </xdr:from>
    <xdr:to>
      <xdr:col>36</xdr:col>
      <xdr:colOff>165100</xdr:colOff>
      <xdr:row>98</xdr:row>
      <xdr:rowOff>36145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73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27272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8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168604</xdr:rowOff>
    </xdr:from>
    <xdr:to>
      <xdr:col>55</xdr:col>
      <xdr:colOff>50800</xdr:colOff>
      <xdr:row>97</xdr:row>
      <xdr:rowOff>98754</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62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147031</xdr:rowOff>
    </xdr:from>
    <xdr:ext cx="534377"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60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4158</xdr:rowOff>
    </xdr:from>
    <xdr:to>
      <xdr:col>50</xdr:col>
      <xdr:colOff>165100</xdr:colOff>
      <xdr:row>97</xdr:row>
      <xdr:rowOff>105758</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63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122285</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72111" y="1641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60051</xdr:rowOff>
    </xdr:from>
    <xdr:to>
      <xdr:col>46</xdr:col>
      <xdr:colOff>38100</xdr:colOff>
      <xdr:row>93</xdr:row>
      <xdr:rowOff>161651</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004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92</xdr:row>
      <xdr:rowOff>6728</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50795" y="15780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102972</xdr:rowOff>
    </xdr:from>
    <xdr:to>
      <xdr:col>41</xdr:col>
      <xdr:colOff>101600</xdr:colOff>
      <xdr:row>97</xdr:row>
      <xdr:rowOff>33122</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56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49649</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94111" y="1633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21380</xdr:rowOff>
    </xdr:from>
    <xdr:to>
      <xdr:col>36</xdr:col>
      <xdr:colOff>165100</xdr:colOff>
      <xdr:row>97</xdr:row>
      <xdr:rowOff>122980</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65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139507</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05111" y="1642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161943</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476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108620</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25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161943</xdr:rowOff>
    </xdr:from>
    <xdr:to>
      <xdr:col>86</xdr:col>
      <xdr:colOff>25400</xdr:colOff>
      <xdr:row>31</xdr:row>
      <xdr:rowOff>161943</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476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32</xdr:row>
      <xdr:rowOff>71829</xdr:rowOff>
    </xdr:from>
    <xdr:to>
      <xdr:col>85</xdr:col>
      <xdr:colOff>127000</xdr:colOff>
      <xdr:row>36</xdr:row>
      <xdr:rowOff>162971</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5481300" y="5558229"/>
          <a:ext cx="838200" cy="77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118808</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4624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140381</xdr:rowOff>
    </xdr:from>
    <xdr:to>
      <xdr:col>85</xdr:col>
      <xdr:colOff>177800</xdr:colOff>
      <xdr:row>38</xdr:row>
      <xdr:rowOff>70531</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84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62867</xdr:rowOff>
    </xdr:from>
    <xdr:to>
      <xdr:col>81</xdr:col>
      <xdr:colOff>50800</xdr:colOff>
      <xdr:row>36</xdr:row>
      <xdr:rowOff>162971</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4592300" y="6235067"/>
          <a:ext cx="889000" cy="10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121613</xdr:rowOff>
    </xdr:from>
    <xdr:to>
      <xdr:col>81</xdr:col>
      <xdr:colOff>101600</xdr:colOff>
      <xdr:row>38</xdr:row>
      <xdr:rowOff>51763</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65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42890</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46428" y="6557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62867</xdr:rowOff>
    </xdr:from>
    <xdr:to>
      <xdr:col>76</xdr:col>
      <xdr:colOff>114300</xdr:colOff>
      <xdr:row>38</xdr:row>
      <xdr:rowOff>27709</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flipV="1">
          <a:off x="13703300" y="6235067"/>
          <a:ext cx="889000" cy="307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1986</xdr:rowOff>
    </xdr:from>
    <xdr:to>
      <xdr:col>76</xdr:col>
      <xdr:colOff>165100</xdr:colOff>
      <xdr:row>38</xdr:row>
      <xdr:rowOff>103586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51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94713</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57428" y="6609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2586</xdr:rowOff>
    </xdr:from>
    <xdr:to>
      <xdr:col>71</xdr:col>
      <xdr:colOff>177800</xdr:colOff>
      <xdr:row>38</xdr:row>
      <xdr:rowOff>27709</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814300" y="6517686"/>
          <a:ext cx="889000" cy="2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51364</xdr:rowOff>
    </xdr:from>
    <xdr:to>
      <xdr:col>72</xdr:col>
      <xdr:colOff>38100</xdr:colOff>
      <xdr:row>38</xdr:row>
      <xdr:rowOff>152964</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566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144091</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68428" y="665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27887</xdr:rowOff>
    </xdr:from>
    <xdr:to>
      <xdr:col>67</xdr:col>
      <xdr:colOff>101600</xdr:colOff>
      <xdr:row>38</xdr:row>
      <xdr:rowOff>129487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54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120614</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635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32</xdr:row>
      <xdr:rowOff>21029</xdr:rowOff>
    </xdr:from>
    <xdr:to>
      <xdr:col>85</xdr:col>
      <xdr:colOff>177800</xdr:colOff>
      <xdr:row>32</xdr:row>
      <xdr:rowOff>122629</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5507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31</xdr:row>
      <xdr:rowOff>107406</xdr:rowOff>
    </xdr:from>
    <xdr:ext cx="534377"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542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112171</xdr:rowOff>
    </xdr:from>
    <xdr:to>
      <xdr:col>81</xdr:col>
      <xdr:colOff>101600</xdr:colOff>
      <xdr:row>37</xdr:row>
      <xdr:rowOff>42321</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28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58848</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14111" y="6059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12067</xdr:rowOff>
    </xdr:from>
    <xdr:to>
      <xdr:col>76</xdr:col>
      <xdr:colOff>165100</xdr:colOff>
      <xdr:row>36</xdr:row>
      <xdr:rowOff>113667</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184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130194</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5959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148359</xdr:rowOff>
    </xdr:from>
    <xdr:to>
      <xdr:col>72</xdr:col>
      <xdr:colOff>38100</xdr:colOff>
      <xdr:row>38</xdr:row>
      <xdr:rowOff>78508</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4920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95036</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26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123236</xdr:rowOff>
    </xdr:from>
    <xdr:to>
      <xdr:col>67</xdr:col>
      <xdr:colOff>101600</xdr:colOff>
      <xdr:row>38</xdr:row>
      <xdr:rowOff>53386</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46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69913</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242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8" name="失業対策事業費最小値テキスト">
          <a:extLst>
            <a:ext uri="{FF2B5EF4-FFF2-40B4-BE49-F238E27FC236}">
              <a16:creationId xmlns:a16="http://schemas.microsoft.com/office/drawing/2014/main" id="{00000000-0008-0000-0600-00002E020000}"/>
            </a:ext>
          </a:extLst>
        </xdr:cNvPr>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0" name="失業対策事業費最大値テキスト">
          <a:extLst>
            <a:ext uri="{FF2B5EF4-FFF2-40B4-BE49-F238E27FC236}">
              <a16:creationId xmlns:a16="http://schemas.microsoft.com/office/drawing/2014/main" id="{00000000-0008-0000-0600-000030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3" name="失業対策事業費平均値テキスト">
          <a:extLst>
            <a:ext uri="{FF2B5EF4-FFF2-40B4-BE49-F238E27FC236}">
              <a16:creationId xmlns:a16="http://schemas.microsoft.com/office/drawing/2014/main" id="{00000000-0008-0000-0600-000033020000}"/>
            </a:ext>
          </a:extLst>
        </xdr:cNvPr>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2" name="失業対策事業費該当値テキスト">
          <a:extLst>
            <a:ext uri="{FF2B5EF4-FFF2-40B4-BE49-F238E27FC236}">
              <a16:creationId xmlns:a16="http://schemas.microsoft.com/office/drawing/2014/main" id="{00000000-0008-0000-0600-000046020000}"/>
            </a:ext>
          </a:extLst>
        </xdr:cNvPr>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119995</xdr:rowOff>
    </xdr:from>
    <xdr:to>
      <xdr:col>85</xdr:col>
      <xdr:colOff>126364</xdr:colOff>
      <xdr:row>79</xdr:row>
      <xdr:rowOff>15647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flipV="1">
          <a:off x="16317595" y="12292945"/>
          <a:ext cx="1269" cy="126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19474</xdr:rowOff>
    </xdr:from>
    <xdr:ext cx="469744" cy="259045"/>
    <xdr:sp macro="" textlink="">
      <xdr:nvSpPr>
        <xdr:cNvPr id="615" name="公債費最小値テキスト">
          <a:extLst>
            <a:ext uri="{FF2B5EF4-FFF2-40B4-BE49-F238E27FC236}">
              <a16:creationId xmlns:a16="http://schemas.microsoft.com/office/drawing/2014/main" id="{00000000-0008-0000-0600-000067020000}"/>
            </a:ext>
          </a:extLst>
        </xdr:cNvPr>
        <xdr:cNvSpPr txBox="1"/>
      </xdr:nvSpPr>
      <xdr:spPr>
        <a:xfrm>
          <a:off x="16370300" y="13564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15647</xdr:rowOff>
    </xdr:from>
    <xdr:to>
      <xdr:col>86</xdr:col>
      <xdr:colOff>25400</xdr:colOff>
      <xdr:row>79</xdr:row>
      <xdr:rowOff>15647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66672</xdr:rowOff>
    </xdr:from>
    <xdr:ext cx="599010" cy="259045"/>
    <xdr:sp macro="" textlink="">
      <xdr:nvSpPr>
        <xdr:cNvPr id="617" name="公債費最大値テキスト">
          <a:extLst>
            <a:ext uri="{FF2B5EF4-FFF2-40B4-BE49-F238E27FC236}">
              <a16:creationId xmlns:a16="http://schemas.microsoft.com/office/drawing/2014/main" id="{00000000-0008-0000-0600-000069020000}"/>
            </a:ext>
          </a:extLst>
        </xdr:cNvPr>
        <xdr:cNvSpPr txBox="1"/>
      </xdr:nvSpPr>
      <xdr:spPr>
        <a:xfrm>
          <a:off x="16370300" y="120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119995</xdr:rowOff>
    </xdr:from>
    <xdr:to>
      <xdr:col>86</xdr:col>
      <xdr:colOff>25400</xdr:colOff>
      <xdr:row>71</xdr:row>
      <xdr:rowOff>119995</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2292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24600</xdr:rowOff>
    </xdr:from>
    <xdr:to>
      <xdr:col>85</xdr:col>
      <xdr:colOff>127000</xdr:colOff>
      <xdr:row>77</xdr:row>
      <xdr:rowOff>35413</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5481300" y="13226250"/>
          <a:ext cx="838200" cy="1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89687</xdr:rowOff>
    </xdr:from>
    <xdr:ext cx="534377" cy="259045"/>
    <xdr:sp macro="" textlink="">
      <xdr:nvSpPr>
        <xdr:cNvPr id="620" name="公債費平均値テキスト">
          <a:extLst>
            <a:ext uri="{FF2B5EF4-FFF2-40B4-BE49-F238E27FC236}">
              <a16:creationId xmlns:a16="http://schemas.microsoft.com/office/drawing/2014/main" id="{00000000-0008-0000-0600-00006C020000}"/>
            </a:ext>
          </a:extLst>
        </xdr:cNvPr>
        <xdr:cNvSpPr txBox="1"/>
      </xdr:nvSpPr>
      <xdr:spPr>
        <a:xfrm>
          <a:off x="16370300" y="12948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66810</xdr:rowOff>
    </xdr:from>
    <xdr:to>
      <xdr:col>85</xdr:col>
      <xdr:colOff>177800</xdr:colOff>
      <xdr:row>76</xdr:row>
      <xdr:rowOff>168410</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6268700" y="1309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28296</xdr:rowOff>
    </xdr:from>
    <xdr:to>
      <xdr:col>81</xdr:col>
      <xdr:colOff>50800</xdr:colOff>
      <xdr:row>77</xdr:row>
      <xdr:rowOff>35413</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4592300" y="13229946"/>
          <a:ext cx="889000" cy="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56783</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5214111" y="1291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157904</xdr:rowOff>
    </xdr:from>
    <xdr:to>
      <xdr:col>76</xdr:col>
      <xdr:colOff>114300</xdr:colOff>
      <xdr:row>77</xdr:row>
      <xdr:rowOff>28296</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3703300" y="13188104"/>
          <a:ext cx="889000" cy="4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50009</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4325111" y="12908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157904</xdr:rowOff>
    </xdr:from>
    <xdr:to>
      <xdr:col>71</xdr:col>
      <xdr:colOff>177800</xdr:colOff>
      <xdr:row>77</xdr:row>
      <xdr:rowOff>29569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2814300" y="13188104"/>
          <a:ext cx="889000" cy="4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38752</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3436111" y="1324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70309</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2547111" y="12929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145250</xdr:rowOff>
    </xdr:from>
    <xdr:to>
      <xdr:col>85</xdr:col>
      <xdr:colOff>177800</xdr:colOff>
      <xdr:row>77</xdr:row>
      <xdr:rowOff>75400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6268700" y="1317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123677</xdr:rowOff>
    </xdr:from>
    <xdr:ext cx="534377" cy="259045"/>
    <xdr:sp macro="" textlink="">
      <xdr:nvSpPr>
        <xdr:cNvPr id="639" name="公債費該当値テキスト">
          <a:extLst>
            <a:ext uri="{FF2B5EF4-FFF2-40B4-BE49-F238E27FC236}">
              <a16:creationId xmlns:a16="http://schemas.microsoft.com/office/drawing/2014/main" id="{00000000-0008-0000-0600-00007F020000}"/>
            </a:ext>
          </a:extLst>
        </xdr:cNvPr>
        <xdr:cNvSpPr txBox="1"/>
      </xdr:nvSpPr>
      <xdr:spPr>
        <a:xfrm>
          <a:off x="16370300" y="1315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156063</xdr:rowOff>
    </xdr:from>
    <xdr:to>
      <xdr:col>81</xdr:col>
      <xdr:colOff>101600</xdr:colOff>
      <xdr:row>77</xdr:row>
      <xdr:rowOff>86213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5430500" y="1318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77340</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5214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148946</xdr:rowOff>
    </xdr:from>
    <xdr:to>
      <xdr:col>76</xdr:col>
      <xdr:colOff>165100</xdr:colOff>
      <xdr:row>77</xdr:row>
      <xdr:rowOff>79096</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4541500" y="1317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70223</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325111" y="13271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107104</xdr:rowOff>
    </xdr:from>
    <xdr:to>
      <xdr:col>72</xdr:col>
      <xdr:colOff>38100</xdr:colOff>
      <xdr:row>77</xdr:row>
      <xdr:rowOff>37254</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3652500" y="1313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53781</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91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150219</xdr:rowOff>
    </xdr:from>
    <xdr:to>
      <xdr:col>67</xdr:col>
      <xdr:colOff>101600</xdr:colOff>
      <xdr:row>77</xdr:row>
      <xdr:rowOff>80369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2763500" y="1318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71496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327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104877</xdr:rowOff>
    </xdr:from>
    <xdr:to>
      <xdr:col>85</xdr:col>
      <xdr:colOff>126364</xdr:colOff>
      <xdr:row>99</xdr:row>
      <xdr:rowOff>31483</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flipV="1">
          <a:off x="16317595" y="15535377"/>
          <a:ext cx="1269" cy="146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35310</xdr:rowOff>
    </xdr:from>
    <xdr:ext cx="469744" cy="259045"/>
    <xdr:sp macro="" textlink="">
      <xdr:nvSpPr>
        <xdr:cNvPr id="672" name="積立金最小値テキスト">
          <a:extLst>
            <a:ext uri="{FF2B5EF4-FFF2-40B4-BE49-F238E27FC236}">
              <a16:creationId xmlns:a16="http://schemas.microsoft.com/office/drawing/2014/main" id="{00000000-0008-0000-0600-0000A0020000}"/>
            </a:ext>
          </a:extLst>
        </xdr:cNvPr>
        <xdr:cNvSpPr txBox="1"/>
      </xdr:nvSpPr>
      <xdr:spPr>
        <a:xfrm>
          <a:off x="16370300" y="17008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31483</xdr:rowOff>
    </xdr:from>
    <xdr:to>
      <xdr:col>86</xdr:col>
      <xdr:colOff>25400</xdr:colOff>
      <xdr:row>99</xdr:row>
      <xdr:rowOff>31483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700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51554</xdr:rowOff>
    </xdr:from>
    <xdr:ext cx="599010" cy="259045"/>
    <xdr:sp macro="" textlink="">
      <xdr:nvSpPr>
        <xdr:cNvPr id="674" name="積立金最大値テキスト">
          <a:extLst>
            <a:ext uri="{FF2B5EF4-FFF2-40B4-BE49-F238E27FC236}">
              <a16:creationId xmlns:a16="http://schemas.microsoft.com/office/drawing/2014/main" id="{00000000-0008-0000-0600-0000A2020000}"/>
            </a:ext>
          </a:extLst>
        </xdr:cNvPr>
        <xdr:cNvSpPr txBox="1"/>
      </xdr:nvSpPr>
      <xdr:spPr>
        <a:xfrm>
          <a:off x="16370300" y="153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104877</xdr:rowOff>
    </xdr:from>
    <xdr:to>
      <xdr:col>86</xdr:col>
      <xdr:colOff>25400</xdr:colOff>
      <xdr:row>90</xdr:row>
      <xdr:rowOff>104877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5535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122010</xdr:rowOff>
    </xdr:from>
    <xdr:to>
      <xdr:col>85</xdr:col>
      <xdr:colOff>127000</xdr:colOff>
      <xdr:row>97</xdr:row>
      <xdr:rowOff>149885</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5481300" y="16752660"/>
          <a:ext cx="838200" cy="2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12247</xdr:rowOff>
    </xdr:from>
    <xdr:ext cx="534377" cy="259045"/>
    <xdr:sp macro="" textlink="">
      <xdr:nvSpPr>
        <xdr:cNvPr id="677" name="積立金平均値テキスト">
          <a:extLst>
            <a:ext uri="{FF2B5EF4-FFF2-40B4-BE49-F238E27FC236}">
              <a16:creationId xmlns:a16="http://schemas.microsoft.com/office/drawing/2014/main" id="{00000000-0008-0000-0600-0000A5020000}"/>
            </a:ext>
          </a:extLst>
        </xdr:cNvPr>
        <xdr:cNvSpPr txBox="1"/>
      </xdr:nvSpPr>
      <xdr:spPr>
        <a:xfrm>
          <a:off x="16370300" y="16471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160820</xdr:rowOff>
    </xdr:from>
    <xdr:to>
      <xdr:col>85</xdr:col>
      <xdr:colOff>177800</xdr:colOff>
      <xdr:row>97</xdr:row>
      <xdr:rowOff>90970</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6268700" y="166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88061</xdr:rowOff>
    </xdr:from>
    <xdr:to>
      <xdr:col>81</xdr:col>
      <xdr:colOff>50800</xdr:colOff>
      <xdr:row>97</xdr:row>
      <xdr:rowOff>122010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4592300" y="16718711"/>
          <a:ext cx="889000" cy="3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29184</xdr:rowOff>
    </xdr:from>
    <xdr:to>
      <xdr:col>81</xdr:col>
      <xdr:colOff>101600</xdr:colOff>
      <xdr:row>97</xdr:row>
      <xdr:rowOff>130784</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5430500" y="166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147311</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5214111" y="16435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88061</xdr:rowOff>
    </xdr:from>
    <xdr:to>
      <xdr:col>76</xdr:col>
      <xdr:colOff>114300</xdr:colOff>
      <xdr:row>97</xdr:row>
      <xdr:rowOff>98450</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3703300" y="16718711"/>
          <a:ext cx="889000" cy="10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92063</xdr:rowOff>
    </xdr:from>
    <xdr:to>
      <xdr:col>76</xdr:col>
      <xdr:colOff>165100</xdr:colOff>
      <xdr:row>97</xdr:row>
      <xdr:rowOff>22213</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4541500" y="1655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38740</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4325111" y="16326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63602</xdr:rowOff>
    </xdr:from>
    <xdr:to>
      <xdr:col>71</xdr:col>
      <xdr:colOff>177800</xdr:colOff>
      <xdr:row>97</xdr:row>
      <xdr:rowOff>98450</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2814300" y="16694252"/>
          <a:ext cx="889000" cy="34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27927</xdr:rowOff>
    </xdr:from>
    <xdr:to>
      <xdr:col>72</xdr:col>
      <xdr:colOff>38100</xdr:colOff>
      <xdr:row>97</xdr:row>
      <xdr:rowOff>129527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3652500" y="16658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146054</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3436111" y="1643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65303</xdr:rowOff>
    </xdr:from>
    <xdr:to>
      <xdr:col>67</xdr:col>
      <xdr:colOff>101600</xdr:colOff>
      <xdr:row>97</xdr:row>
      <xdr:rowOff>166903</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2763500" y="1669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158030</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547111" y="1678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99085</xdr:rowOff>
    </xdr:from>
    <xdr:to>
      <xdr:col>85</xdr:col>
      <xdr:colOff>177800</xdr:colOff>
      <xdr:row>98</xdr:row>
      <xdr:rowOff>29235</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6268700" y="1672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77512</xdr:rowOff>
    </xdr:from>
    <xdr:ext cx="534377" cy="259045"/>
    <xdr:sp macro="" textlink="">
      <xdr:nvSpPr>
        <xdr:cNvPr id="696" name="積立金該当値テキスト">
          <a:extLst>
            <a:ext uri="{FF2B5EF4-FFF2-40B4-BE49-F238E27FC236}">
              <a16:creationId xmlns:a16="http://schemas.microsoft.com/office/drawing/2014/main" id="{00000000-0008-0000-0600-0000B8020000}"/>
            </a:ext>
          </a:extLst>
        </xdr:cNvPr>
        <xdr:cNvSpPr txBox="1"/>
      </xdr:nvSpPr>
      <xdr:spPr>
        <a:xfrm>
          <a:off x="16370300" y="1670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71210</xdr:rowOff>
    </xdr:from>
    <xdr:to>
      <xdr:col>81</xdr:col>
      <xdr:colOff>101600</xdr:colOff>
      <xdr:row>98</xdr:row>
      <xdr:rowOff>1360</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5430500" y="16701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163937</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5214111" y="1679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37261</xdr:rowOff>
    </xdr:from>
    <xdr:to>
      <xdr:col>76</xdr:col>
      <xdr:colOff>165100</xdr:colOff>
      <xdr:row>97</xdr:row>
      <xdr:rowOff>138861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4541500" y="16667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129988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325111" y="1676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47650</xdr:rowOff>
    </xdr:from>
    <xdr:to>
      <xdr:col>72</xdr:col>
      <xdr:colOff>38100</xdr:colOff>
      <xdr:row>97</xdr:row>
      <xdr:rowOff>149250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3652500" y="1667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140377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436111" y="1677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12802</xdr:rowOff>
    </xdr:from>
    <xdr:to>
      <xdr:col>67</xdr:col>
      <xdr:colOff>101600</xdr:colOff>
      <xdr:row>97</xdr:row>
      <xdr:rowOff>114402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2763500" y="1664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130929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547111" y="1641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36190</xdr:rowOff>
    </xdr:from>
    <xdr:to>
      <xdr:col>116</xdr:col>
      <xdr:colOff>62864</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179690"/>
          <a:ext cx="1269" cy="1475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154317</xdr:rowOff>
    </xdr:from>
    <xdr:ext cx="534377"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495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36190</xdr:rowOff>
    </xdr:from>
    <xdr:to>
      <xdr:col>116</xdr:col>
      <xdr:colOff>152400</xdr:colOff>
      <xdr:row>30</xdr:row>
      <xdr:rowOff>36190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13479</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35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162052</xdr:rowOff>
    </xdr:from>
    <xdr:to>
      <xdr:col>116</xdr:col>
      <xdr:colOff>114300</xdr:colOff>
      <xdr:row>38</xdr:row>
      <xdr:rowOff>92202</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50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40757</xdr:rowOff>
    </xdr:from>
    <xdr:to>
      <xdr:col>112</xdr:col>
      <xdr:colOff>38100</xdr:colOff>
      <xdr:row>38</xdr:row>
      <xdr:rowOff>142357</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555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158884</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33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34493</xdr:rowOff>
    </xdr:from>
    <xdr:to>
      <xdr:col>107</xdr:col>
      <xdr:colOff>101600</xdr:colOff>
      <xdr:row>38</xdr:row>
      <xdr:rowOff>136093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152620</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324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10902</xdr:rowOff>
    </xdr:from>
    <xdr:to>
      <xdr:col>102</xdr:col>
      <xdr:colOff>165100</xdr:colOff>
      <xdr:row>38</xdr:row>
      <xdr:rowOff>112502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52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129029</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30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48712</xdr:rowOff>
    </xdr:from>
    <xdr:to>
      <xdr:col>98</xdr:col>
      <xdr:colOff>38100</xdr:colOff>
      <xdr:row>38</xdr:row>
      <xdr:rowOff>150312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56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166839</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7017" y="633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14808</xdr:rowOff>
    </xdr:from>
    <xdr:to>
      <xdr:col>116</xdr:col>
      <xdr:colOff>62864</xdr:colOff>
      <xdr:row>59</xdr:row>
      <xdr:rowOff>44450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587308"/>
          <a:ext cx="1269" cy="1572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132935</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36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14808</xdr:rowOff>
    </xdr:from>
    <xdr:to>
      <xdr:col>116</xdr:col>
      <xdr:colOff>152400</xdr:colOff>
      <xdr:row>50</xdr:row>
      <xdr:rowOff>14808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587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125908</xdr:rowOff>
    </xdr:from>
    <xdr:to>
      <xdr:col>116</xdr:col>
      <xdr:colOff>63500</xdr:colOff>
      <xdr:row>59</xdr:row>
      <xdr:rowOff>44450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10070008"/>
          <a:ext cx="838200" cy="8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81297</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853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58420</xdr:rowOff>
    </xdr:from>
    <xdr:to>
      <xdr:col>116</xdr:col>
      <xdr:colOff>114300</xdr:colOff>
      <xdr:row>58</xdr:row>
      <xdr:rowOff>160020</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1000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125908</xdr:rowOff>
    </xdr:from>
    <xdr:to>
      <xdr:col>111</xdr:col>
      <xdr:colOff>177800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0434300" y="10070008"/>
          <a:ext cx="889000" cy="8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99187</xdr:rowOff>
    </xdr:from>
    <xdr:to>
      <xdr:col>112</xdr:col>
      <xdr:colOff>38100</xdr:colOff>
      <xdr:row>59</xdr:row>
      <xdr:rowOff>29337</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10043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20464</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1013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79642</xdr:rowOff>
    </xdr:from>
    <xdr:to>
      <xdr:col>107</xdr:col>
      <xdr:colOff>101600</xdr:colOff>
      <xdr:row>59</xdr:row>
      <xdr:rowOff>9792</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1002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26319</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798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69964</xdr:rowOff>
    </xdr:from>
    <xdr:to>
      <xdr:col>102</xdr:col>
      <xdr:colOff>165100</xdr:colOff>
      <xdr:row>59</xdr:row>
      <xdr:rowOff>114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16641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7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82309</xdr:rowOff>
    </xdr:from>
    <xdr:to>
      <xdr:col>98</xdr:col>
      <xdr:colOff>38100</xdr:colOff>
      <xdr:row>59</xdr:row>
      <xdr:rowOff>12459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28986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80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75108</xdr:rowOff>
    </xdr:from>
    <xdr:to>
      <xdr:col>112</xdr:col>
      <xdr:colOff>38100</xdr:colOff>
      <xdr:row>59</xdr:row>
      <xdr:rowOff>5258</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019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21785</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79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9899</xdr:rowOff>
    </xdr:from>
    <xdr:to>
      <xdr:col>116</xdr:col>
      <xdr:colOff>62864</xdr:colOff>
      <xdr:row>79</xdr:row>
      <xdr:rowOff>56195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182849"/>
          <a:ext cx="1269" cy="141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60022</xdr:rowOff>
    </xdr:from>
    <xdr:ext cx="469744"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60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56195</xdr:rowOff>
    </xdr:from>
    <xdr:to>
      <xdr:col>116</xdr:col>
      <xdr:colOff>152400</xdr:colOff>
      <xdr:row>79</xdr:row>
      <xdr:rowOff>56195</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60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128026</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95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9899</xdr:rowOff>
    </xdr:from>
    <xdr:to>
      <xdr:col>116</xdr:col>
      <xdr:colOff>152400</xdr:colOff>
      <xdr:row>71</xdr:row>
      <xdr:rowOff>9899</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182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59135</xdr:rowOff>
    </xdr:from>
    <xdr:to>
      <xdr:col>116</xdr:col>
      <xdr:colOff>63500</xdr:colOff>
      <xdr:row>75</xdr:row>
      <xdr:rowOff>90584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2917885"/>
          <a:ext cx="838200" cy="31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52337</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9110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73910</xdr:rowOff>
    </xdr:from>
    <xdr:to>
      <xdr:col>116</xdr:col>
      <xdr:colOff>114300</xdr:colOff>
      <xdr:row>76</xdr:row>
      <xdr:rowOff>4060</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93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90584</xdr:rowOff>
    </xdr:from>
    <xdr:to>
      <xdr:col>111</xdr:col>
      <xdr:colOff>177800</xdr:colOff>
      <xdr:row>75</xdr:row>
      <xdr:rowOff>113694</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2949334"/>
          <a:ext cx="889000" cy="2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69306</xdr:rowOff>
    </xdr:from>
    <xdr:to>
      <xdr:col>112</xdr:col>
      <xdr:colOff>38100</xdr:colOff>
      <xdr:row>75</xdr:row>
      <xdr:rowOff>170906</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292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162033</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302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105487</xdr:rowOff>
    </xdr:from>
    <xdr:to>
      <xdr:col>107</xdr:col>
      <xdr:colOff>50800</xdr:colOff>
      <xdr:row>75</xdr:row>
      <xdr:rowOff>113694</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9545300" y="12964237"/>
          <a:ext cx="889000" cy="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104902</xdr:rowOff>
    </xdr:from>
    <xdr:to>
      <xdr:col>107</xdr:col>
      <xdr:colOff>101600</xdr:colOff>
      <xdr:row>76</xdr:row>
      <xdr:rowOff>35052</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96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26179</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3056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105487</xdr:rowOff>
    </xdr:from>
    <xdr:to>
      <xdr:col>102</xdr:col>
      <xdr:colOff>114300</xdr:colOff>
      <xdr:row>75</xdr:row>
      <xdr:rowOff>146819</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2964237"/>
          <a:ext cx="889000" cy="4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101048</xdr:rowOff>
    </xdr:from>
    <xdr:to>
      <xdr:col>102</xdr:col>
      <xdr:colOff>165100</xdr:colOff>
      <xdr:row>76</xdr:row>
      <xdr:rowOff>31198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95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22325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305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100820</xdr:rowOff>
    </xdr:from>
    <xdr:to>
      <xdr:col>98</xdr:col>
      <xdr:colOff>38100</xdr:colOff>
      <xdr:row>76</xdr:row>
      <xdr:rowOff>30970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95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22097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305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8335</xdr:rowOff>
    </xdr:from>
    <xdr:to>
      <xdr:col>116</xdr:col>
      <xdr:colOff>114300</xdr:colOff>
      <xdr:row>75</xdr:row>
      <xdr:rowOff>109935</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286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31212</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271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39784</xdr:rowOff>
    </xdr:from>
    <xdr:to>
      <xdr:col>112</xdr:col>
      <xdr:colOff>38100</xdr:colOff>
      <xdr:row>75</xdr:row>
      <xdr:rowOff>141384</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289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157911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267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62894</xdr:rowOff>
    </xdr:from>
    <xdr:to>
      <xdr:col>107</xdr:col>
      <xdr:colOff>101600</xdr:colOff>
      <xdr:row>75</xdr:row>
      <xdr:rowOff>164494</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2921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9571</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269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54687</xdr:rowOff>
    </xdr:from>
    <xdr:to>
      <xdr:col>102</xdr:col>
      <xdr:colOff>165100</xdr:colOff>
      <xdr:row>75</xdr:row>
      <xdr:rowOff>156287</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2913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1364</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268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96019</xdr:rowOff>
    </xdr:from>
    <xdr:to>
      <xdr:col>98</xdr:col>
      <xdr:colOff>38100</xdr:colOff>
      <xdr:row>76</xdr:row>
      <xdr:rowOff>26169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295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42696</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2729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110,113</a:t>
          </a:r>
          <a:r>
            <a:rPr kumimoji="1" lang="ja-JP" altLang="en-US" sz="1300">
              <a:latin typeface="ＭＳ Ｐゴシック" panose="020B0600070205080204" pitchFamily="50" charset="-128"/>
              <a:ea typeface="ＭＳ Ｐゴシック" panose="020B0600070205080204" pitchFamily="50" charset="-128"/>
            </a:rPr>
            <a:t>円となっており、過去５年間をみても類似団体平均値とくらべて高い水準にある。これは、人口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人あたり職員数が類似団体と比較して多いことなどが挙げられる。職員の年齢構成比率を踏まえ、適切な定員管理を行う必要がある。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94,497</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年度と比較すると</a:t>
          </a:r>
          <a:r>
            <a:rPr kumimoji="1" lang="en-US" altLang="ja-JP" sz="1300">
              <a:latin typeface="ＭＳ Ｐゴシック" panose="020B0600070205080204" pitchFamily="50" charset="-128"/>
              <a:ea typeface="ＭＳ Ｐゴシック" panose="020B0600070205080204" pitchFamily="50" charset="-128"/>
            </a:rPr>
            <a:t>17.4</a:t>
          </a:r>
          <a:r>
            <a:rPr kumimoji="1" lang="ja-JP" altLang="en-US" sz="1300">
              <a:latin typeface="ＭＳ Ｐゴシック" panose="020B0600070205080204" pitchFamily="50" charset="-128"/>
              <a:ea typeface="ＭＳ Ｐゴシック" panose="020B0600070205080204" pitchFamily="50" charset="-128"/>
            </a:rPr>
            <a:t>％増加している。要因としては障害福祉・児童福祉に関わる経費の増加が挙げられる。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191,784</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146.6</a:t>
          </a:r>
          <a:r>
            <a:rPr kumimoji="1" lang="ja-JP" altLang="en-US" sz="1300">
              <a:latin typeface="ＭＳ Ｐゴシック" panose="020B0600070205080204" pitchFamily="50" charset="-128"/>
              <a:ea typeface="ＭＳ Ｐゴシック" panose="020B0600070205080204" pitchFamily="50" charset="-128"/>
            </a:rPr>
            <a:t>％増加している。要因としては特別定額給付金事業実施によるものである。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・災害復旧事業費は、住民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47,969</a:t>
          </a:r>
          <a:r>
            <a:rPr kumimoji="1" lang="ja-JP" altLang="en-US" sz="1300">
              <a:latin typeface="ＭＳ Ｐゴシック" panose="020B0600070205080204" pitchFamily="50" charset="-128"/>
              <a:ea typeface="ＭＳ Ｐゴシック" panose="020B0600070205080204" pitchFamily="50" charset="-128"/>
            </a:rPr>
            <a:t>円となっており、前年度比で</a:t>
          </a:r>
          <a:r>
            <a:rPr kumimoji="1" lang="en-US" altLang="ja-JP" sz="1300">
              <a:latin typeface="ＭＳ Ｐゴシック" panose="020B0600070205080204" pitchFamily="50" charset="-128"/>
              <a:ea typeface="ＭＳ Ｐゴシック" panose="020B0600070205080204" pitchFamily="50" charset="-128"/>
            </a:rPr>
            <a:t>243.1</a:t>
          </a:r>
          <a:r>
            <a:rPr kumimoji="1" lang="ja-JP" altLang="en-US" sz="1300">
              <a:latin typeface="ＭＳ Ｐゴシック" panose="020B0600070205080204" pitchFamily="50" charset="-128"/>
              <a:ea typeface="ＭＳ Ｐゴシック" panose="020B0600070205080204" pitchFamily="50" charset="-128"/>
            </a:rPr>
            <a:t>％増加している。令和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月豪雨に関連する災害復旧事業が要因であるが、甚大な被害のため数年に渡り復旧事業が続くため今後高い水準で推移するものと考えられる。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大分県玖珠町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14,980
14,870
286.60
11,938,993
11,296,287
549,689
5,100,797
7,895,272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168927</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46431</xdr:rowOff>
    </xdr:from>
    <xdr:to>
      <xdr:col>24</xdr:col>
      <xdr:colOff>62865</xdr:colOff>
      <xdr:row>38</xdr:row>
      <xdr:rowOff>62891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89931"/>
          <a:ext cx="1270" cy="138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66718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62891</xdr:rowOff>
    </xdr:from>
    <xdr:to>
      <xdr:col>24</xdr:col>
      <xdr:colOff>152400</xdr:colOff>
      <xdr:row>38</xdr:row>
      <xdr:rowOff>62891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77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164558</xdr:rowOff>
    </xdr:from>
    <xdr:ext cx="534377"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6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10,408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46431</xdr:rowOff>
    </xdr:from>
    <xdr:to>
      <xdr:col>24</xdr:col>
      <xdr:colOff>152400</xdr:colOff>
      <xdr:row>30</xdr:row>
      <xdr:rowOff>46431</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8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35916</xdr:rowOff>
    </xdr:from>
    <xdr:to>
      <xdr:col>24</xdr:col>
      <xdr:colOff>63500</xdr:colOff>
      <xdr:row>34</xdr:row>
      <xdr:rowOff>115697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65216"/>
          <a:ext cx="838200" cy="79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158081</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73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8204</xdr:rowOff>
    </xdr:from>
    <xdr:to>
      <xdr:col>24</xdr:col>
      <xdr:colOff>114300</xdr:colOff>
      <xdr:row>35</xdr:row>
      <xdr:rowOff>109804</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108839</xdr:rowOff>
    </xdr:from>
    <xdr:to>
      <xdr:col>19</xdr:col>
      <xdr:colOff>177800</xdr:colOff>
      <xdr:row>34</xdr:row>
      <xdr:rowOff>115697</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38139"/>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16891</xdr:rowOff>
    </xdr:from>
    <xdr:to>
      <xdr:col>20</xdr:col>
      <xdr:colOff>38100</xdr:colOff>
      <xdr:row>36</xdr:row>
      <xdr:rowOff>118491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8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109618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2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108839</xdr:rowOff>
    </xdr:from>
    <xdr:to>
      <xdr:col>15</xdr:col>
      <xdr:colOff>50800</xdr:colOff>
      <xdr:row>34</xdr:row>
      <xdr:rowOff>126670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938139"/>
          <a:ext cx="889000" cy="17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42951</xdr:rowOff>
    </xdr:from>
    <xdr:to>
      <xdr:col>15</xdr:col>
      <xdr:colOff>101600</xdr:colOff>
      <xdr:row>36</xdr:row>
      <xdr:rowOff>144551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21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135678</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30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126670</xdr:rowOff>
    </xdr:from>
    <xdr:to>
      <xdr:col>10</xdr:col>
      <xdr:colOff>114300</xdr:colOff>
      <xdr:row>35</xdr:row>
      <xdr:rowOff>12598</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955970"/>
          <a:ext cx="889000" cy="57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30150</xdr:rowOff>
    </xdr:from>
    <xdr:to>
      <xdr:col>10</xdr:col>
      <xdr:colOff>165100</xdr:colOff>
      <xdr:row>36</xdr:row>
      <xdr:rowOff>131750</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20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122877</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295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33807</xdr:rowOff>
    </xdr:from>
    <xdr:to>
      <xdr:col>6</xdr:col>
      <xdr:colOff>38100</xdr:colOff>
      <xdr:row>36</xdr:row>
      <xdr:rowOff>135407</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20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126534</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298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156566</xdr:rowOff>
    </xdr:from>
    <xdr:to>
      <xdr:col>24</xdr:col>
      <xdr:colOff>114300</xdr:colOff>
      <xdr:row>34</xdr:row>
      <xdr:rowOff>86716</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1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7993</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65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64897</xdr:rowOff>
    </xdr:from>
    <xdr:to>
      <xdr:col>20</xdr:col>
      <xdr:colOff>38100</xdr:colOff>
      <xdr:row>34</xdr:row>
      <xdr:rowOff>166497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9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11574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69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58039</xdr:rowOff>
    </xdr:from>
    <xdr:to>
      <xdr:col>15</xdr:col>
      <xdr:colOff>101600</xdr:colOff>
      <xdr:row>34</xdr:row>
      <xdr:rowOff>159639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8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4716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62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75870</xdr:rowOff>
    </xdr:from>
    <xdr:to>
      <xdr:col>10</xdr:col>
      <xdr:colOff>165100</xdr:colOff>
      <xdr:row>35</xdr:row>
      <xdr:rowOff>6020</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90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22547</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8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133248</xdr:rowOff>
    </xdr:from>
    <xdr:to>
      <xdr:col>6</xdr:col>
      <xdr:colOff>38100</xdr:colOff>
      <xdr:row>35</xdr:row>
      <xdr:rowOff>63398</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6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79925</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5031</xdr:rowOff>
    </xdr:from>
    <xdr:to>
      <xdr:col>24</xdr:col>
      <xdr:colOff>62865</xdr:colOff>
      <xdr:row>56</xdr:row>
      <xdr:rowOff>123337</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8748981"/>
          <a:ext cx="1270" cy="975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127164</xdr:rowOff>
    </xdr:from>
    <xdr:ext cx="599010"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728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123337</xdr:rowOff>
    </xdr:from>
    <xdr:to>
      <xdr:col>24</xdr:col>
      <xdr:colOff>152400</xdr:colOff>
      <xdr:row>56</xdr:row>
      <xdr:rowOff>123337</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724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123158</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52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583,910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5031</xdr:rowOff>
    </xdr:from>
    <xdr:to>
      <xdr:col>24</xdr:col>
      <xdr:colOff>152400</xdr:colOff>
      <xdr:row>51</xdr:row>
      <xdr:rowOff>5031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8748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23999</xdr:rowOff>
    </xdr:from>
    <xdr:to>
      <xdr:col>24</xdr:col>
      <xdr:colOff>63500</xdr:colOff>
      <xdr:row>57</xdr:row>
      <xdr:rowOff>108185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3797300" y="9625199"/>
          <a:ext cx="838200" cy="25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101177</xdr:rowOff>
    </xdr:from>
    <xdr:ext cx="599010"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3594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78300</xdr:rowOff>
    </xdr:from>
    <xdr:to>
      <xdr:col>24</xdr:col>
      <xdr:colOff>114300</xdr:colOff>
      <xdr:row>56</xdr:row>
      <xdr:rowOff>8450</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50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83364</xdr:rowOff>
    </xdr:from>
    <xdr:to>
      <xdr:col>19</xdr:col>
      <xdr:colOff>177800</xdr:colOff>
      <xdr:row>57</xdr:row>
      <xdr:rowOff>108185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2908300" y="9856014"/>
          <a:ext cx="889000" cy="2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40876</xdr:rowOff>
    </xdr:from>
    <xdr:to>
      <xdr:col>20</xdr:col>
      <xdr:colOff>38100</xdr:colOff>
      <xdr:row>57</xdr:row>
      <xdr:rowOff>142476</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813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159003</xdr:rowOff>
    </xdr:from>
    <xdr:ext cx="534377"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530111" y="9588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83364</xdr:rowOff>
    </xdr:from>
    <xdr:to>
      <xdr:col>15</xdr:col>
      <xdr:colOff>50800</xdr:colOff>
      <xdr:row>57</xdr:row>
      <xdr:rowOff>135651</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2019300" y="9856014"/>
          <a:ext cx="889000" cy="5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10849</xdr:rowOff>
    </xdr:from>
    <xdr:to>
      <xdr:col>15</xdr:col>
      <xdr:colOff>101600</xdr:colOff>
      <xdr:row>57</xdr:row>
      <xdr:rowOff>112449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8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128976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08795" y="9558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135651</xdr:rowOff>
    </xdr:from>
    <xdr:to>
      <xdr:col>10</xdr:col>
      <xdr:colOff>114300</xdr:colOff>
      <xdr:row>57</xdr:row>
      <xdr:rowOff>143134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908301"/>
          <a:ext cx="889000" cy="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71387</xdr:rowOff>
    </xdr:from>
    <xdr:to>
      <xdr:col>10</xdr:col>
      <xdr:colOff>165100</xdr:colOff>
      <xdr:row>58</xdr:row>
      <xdr:rowOff>1537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84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18064</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61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74512</xdr:rowOff>
    </xdr:from>
    <xdr:to>
      <xdr:col>6</xdr:col>
      <xdr:colOff>38100</xdr:colOff>
      <xdr:row>58</xdr:row>
      <xdr:rowOff>4662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847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21189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622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144649</xdr:rowOff>
    </xdr:from>
    <xdr:to>
      <xdr:col>24</xdr:col>
      <xdr:colOff>114300</xdr:colOff>
      <xdr:row>56</xdr:row>
      <xdr:rowOff>74799</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574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59576</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48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57385</xdr:rowOff>
    </xdr:from>
    <xdr:to>
      <xdr:col>20</xdr:col>
      <xdr:colOff>38100</xdr:colOff>
      <xdr:row>57</xdr:row>
      <xdr:rowOff>158985</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983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150112</xdr:rowOff>
    </xdr:from>
    <xdr:ext cx="534377"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530111" y="992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32564</xdr:rowOff>
    </xdr:from>
    <xdr:to>
      <xdr:col>15</xdr:col>
      <xdr:colOff>101600</xdr:colOff>
      <xdr:row>57</xdr:row>
      <xdr:rowOff>134164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80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125291</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897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84851</xdr:rowOff>
    </xdr:from>
    <xdr:to>
      <xdr:col>10</xdr:col>
      <xdr:colOff>165100</xdr:colOff>
      <xdr:row>58</xdr:row>
      <xdr:rowOff>15001</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857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6128</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95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92334</xdr:rowOff>
    </xdr:from>
    <xdr:to>
      <xdr:col>6</xdr:col>
      <xdr:colOff>38100</xdr:colOff>
      <xdr:row>58</xdr:row>
      <xdr:rowOff>22484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864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13611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95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82840</xdr:rowOff>
    </xdr:from>
    <xdr:to>
      <xdr:col>24</xdr:col>
      <xdr:colOff>62865</xdr:colOff>
      <xdr:row>78</xdr:row>
      <xdr:rowOff>125253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255790"/>
          <a:ext cx="1270" cy="1242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129080</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50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125253</xdr:rowOff>
    </xdr:from>
    <xdr:to>
      <xdr:col>24</xdr:col>
      <xdr:colOff>152400</xdr:colOff>
      <xdr:row>78</xdr:row>
      <xdr:rowOff>125253</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9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29517</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203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274,962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82840</xdr:rowOff>
    </xdr:from>
    <xdr:to>
      <xdr:col>24</xdr:col>
      <xdr:colOff>152400</xdr:colOff>
      <xdr:row>71</xdr:row>
      <xdr:rowOff>82840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25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132232</xdr:rowOff>
    </xdr:from>
    <xdr:to>
      <xdr:col>24</xdr:col>
      <xdr:colOff>63500</xdr:colOff>
      <xdr:row>76</xdr:row>
      <xdr:rowOff>55818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2990982"/>
          <a:ext cx="838200" cy="95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158104</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30168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8227</xdr:rowOff>
    </xdr:from>
    <xdr:to>
      <xdr:col>24</xdr:col>
      <xdr:colOff>114300</xdr:colOff>
      <xdr:row>76</xdr:row>
      <xdr:rowOff>109827</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3038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55818</xdr:rowOff>
    </xdr:from>
    <xdr:to>
      <xdr:col>19</xdr:col>
      <xdr:colOff>177800</xdr:colOff>
      <xdr:row>76</xdr:row>
      <xdr:rowOff>141712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3086018"/>
          <a:ext cx="889000" cy="85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52948</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25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141712</xdr:rowOff>
    </xdr:from>
    <xdr:to>
      <xdr:col>15</xdr:col>
      <xdr:colOff>50800</xdr:colOff>
      <xdr:row>76</xdr:row>
      <xdr:rowOff>159641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3171912"/>
          <a:ext cx="889000" cy="1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95194</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29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159641</xdr:rowOff>
    </xdr:from>
    <xdr:to>
      <xdr:col>10</xdr:col>
      <xdr:colOff>114300</xdr:colOff>
      <xdr:row>76</xdr:row>
      <xdr:rowOff>165097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189841"/>
          <a:ext cx="889000" cy="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109824</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31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118967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32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81432</xdr:rowOff>
    </xdr:from>
    <xdr:to>
      <xdr:col>24</xdr:col>
      <xdr:colOff>114300</xdr:colOff>
      <xdr:row>76</xdr:row>
      <xdr:rowOff>11582</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94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104309</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791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5018</xdr:rowOff>
    </xdr:from>
    <xdr:to>
      <xdr:col>20</xdr:col>
      <xdr:colOff>38100</xdr:colOff>
      <xdr:row>76</xdr:row>
      <xdr:rowOff>106618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303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123146</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810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90912</xdr:rowOff>
    </xdr:from>
    <xdr:to>
      <xdr:col>15</xdr:col>
      <xdr:colOff>101600</xdr:colOff>
      <xdr:row>77</xdr:row>
      <xdr:rowOff>21062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312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37589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896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108841</xdr:rowOff>
    </xdr:from>
    <xdr:to>
      <xdr:col>10</xdr:col>
      <xdr:colOff>165100</xdr:colOff>
      <xdr:row>77</xdr:row>
      <xdr:rowOff>38991</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13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55518</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114297</xdr:rowOff>
    </xdr:from>
    <xdr:to>
      <xdr:col>6</xdr:col>
      <xdr:colOff>38100</xdr:colOff>
      <xdr:row>77</xdr:row>
      <xdr:rowOff>44447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14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60975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91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139210</xdr:rowOff>
    </xdr:from>
    <xdr:to>
      <xdr:col>24</xdr:col>
      <xdr:colOff>62865</xdr:colOff>
      <xdr:row>98</xdr:row>
      <xdr:rowOff>41053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398260"/>
          <a:ext cx="1270" cy="1444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44880</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846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41053</xdr:rowOff>
    </xdr:from>
    <xdr:to>
      <xdr:col>24</xdr:col>
      <xdr:colOff>152400</xdr:colOff>
      <xdr:row>98</xdr:row>
      <xdr:rowOff>41053</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843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85887</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173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139210</xdr:rowOff>
    </xdr:from>
    <xdr:to>
      <xdr:col>24</xdr:col>
      <xdr:colOff>152400</xdr:colOff>
      <xdr:row>89</xdr:row>
      <xdr:rowOff>139210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39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100468</xdr:rowOff>
    </xdr:from>
    <xdr:to>
      <xdr:col>24</xdr:col>
      <xdr:colOff>63500</xdr:colOff>
      <xdr:row>96</xdr:row>
      <xdr:rowOff>136728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559668"/>
          <a:ext cx="838200" cy="36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93098</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209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70221</xdr:rowOff>
    </xdr:from>
    <xdr:to>
      <xdr:col>24</xdr:col>
      <xdr:colOff>114300</xdr:colOff>
      <xdr:row>96</xdr:row>
      <xdr:rowOff>371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35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100468</xdr:rowOff>
    </xdr:from>
    <xdr:to>
      <xdr:col>19</xdr:col>
      <xdr:colOff>177800</xdr:colOff>
      <xdr:row>96</xdr:row>
      <xdr:rowOff>144914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2908300" y="16559668"/>
          <a:ext cx="889000" cy="44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37269</xdr:rowOff>
    </xdr:from>
    <xdr:to>
      <xdr:col>20</xdr:col>
      <xdr:colOff>38100</xdr:colOff>
      <xdr:row>96</xdr:row>
      <xdr:rowOff>138869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49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155396</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30111" y="1627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100337</xdr:rowOff>
    </xdr:from>
    <xdr:to>
      <xdr:col>15</xdr:col>
      <xdr:colOff>50800</xdr:colOff>
      <xdr:row>96</xdr:row>
      <xdr:rowOff>144914</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559537"/>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33426</xdr:rowOff>
    </xdr:from>
    <xdr:to>
      <xdr:col>15</xdr:col>
      <xdr:colOff>101600</xdr:colOff>
      <xdr:row>96</xdr:row>
      <xdr:rowOff>135026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492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151553</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267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100337</xdr:rowOff>
    </xdr:from>
    <xdr:to>
      <xdr:col>10</xdr:col>
      <xdr:colOff>114300</xdr:colOff>
      <xdr:row>96</xdr:row>
      <xdr:rowOff>121118</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559537"/>
          <a:ext cx="889000" cy="20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41503</xdr:rowOff>
    </xdr:from>
    <xdr:to>
      <xdr:col>10</xdr:col>
      <xdr:colOff>165100</xdr:colOff>
      <xdr:row>96</xdr:row>
      <xdr:rowOff>143103</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0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159630</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27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28583</xdr:rowOff>
    </xdr:from>
    <xdr:to>
      <xdr:col>6</xdr:col>
      <xdr:colOff>38100</xdr:colOff>
      <xdr:row>96</xdr:row>
      <xdr:rowOff>130183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487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146710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263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85928</xdr:rowOff>
    </xdr:from>
    <xdr:to>
      <xdr:col>24</xdr:col>
      <xdr:colOff>114300</xdr:colOff>
      <xdr:row>97</xdr:row>
      <xdr:rowOff>16078</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54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64355</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52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49668</xdr:rowOff>
    </xdr:from>
    <xdr:to>
      <xdr:col>20</xdr:col>
      <xdr:colOff>38100</xdr:colOff>
      <xdr:row>96</xdr:row>
      <xdr:rowOff>151268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50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142395</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30111" y="1660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94114</xdr:rowOff>
    </xdr:from>
    <xdr:to>
      <xdr:col>15</xdr:col>
      <xdr:colOff>101600</xdr:colOff>
      <xdr:row>97</xdr:row>
      <xdr:rowOff>24264</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5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15391</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646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49537</xdr:rowOff>
    </xdr:from>
    <xdr:to>
      <xdr:col>10</xdr:col>
      <xdr:colOff>165100</xdr:colOff>
      <xdr:row>96</xdr:row>
      <xdr:rowOff>151137</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142264</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601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70318</xdr:rowOff>
    </xdr:from>
    <xdr:to>
      <xdr:col>6</xdr:col>
      <xdr:colOff>38100</xdr:colOff>
      <xdr:row>97</xdr:row>
      <xdr:rowOff>468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52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163045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62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労働費グラフ枠">
          <a:extLst>
            <a:ext uri="{FF2B5EF4-FFF2-40B4-BE49-F238E27FC236}">
              <a16:creationId xmlns:a16="http://schemas.microsoft.com/office/drawing/2014/main" id="{00000000-0008-0000-0700-00001A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150368</xdr:rowOff>
    </xdr:from>
    <xdr:to>
      <xdr:col>54</xdr:col>
      <xdr:colOff>189865</xdr:colOff>
      <xdr:row>39</xdr:row>
      <xdr:rowOff>44450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flipV="1">
          <a:off x="10475595" y="5122418"/>
          <a:ext cx="1270" cy="1608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4" name="労働費最小値テキスト">
          <a:extLst>
            <a:ext uri="{FF2B5EF4-FFF2-40B4-BE49-F238E27FC236}">
              <a16:creationId xmlns:a16="http://schemas.microsoft.com/office/drawing/2014/main" id="{00000000-0008-0000-0700-00001C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97045</xdr:rowOff>
    </xdr:from>
    <xdr:ext cx="469744" cy="259045"/>
    <xdr:sp macro="" textlink="">
      <xdr:nvSpPr>
        <xdr:cNvPr id="286" name="労働費最大値テキスト">
          <a:extLst>
            <a:ext uri="{FF2B5EF4-FFF2-40B4-BE49-F238E27FC236}">
              <a16:creationId xmlns:a16="http://schemas.microsoft.com/office/drawing/2014/main" id="{00000000-0008-0000-0700-00001E010000}"/>
            </a:ext>
          </a:extLst>
        </xdr:cNvPr>
        <xdr:cNvSpPr txBox="1"/>
      </xdr:nvSpPr>
      <xdr:spPr>
        <a:xfrm>
          <a:off x="10528300" y="48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150368</xdr:rowOff>
    </xdr:from>
    <xdr:to>
      <xdr:col>55</xdr:col>
      <xdr:colOff>88900</xdr:colOff>
      <xdr:row>29</xdr:row>
      <xdr:rowOff>150368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512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126746</xdr:rowOff>
    </xdr:from>
    <xdr:to>
      <xdr:col>55</xdr:col>
      <xdr:colOff>0</xdr:colOff>
      <xdr:row>39</xdr:row>
      <xdr:rowOff>3683</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9639300" y="6641846"/>
          <a:ext cx="838200" cy="4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160545</xdr:rowOff>
    </xdr:from>
    <xdr:ext cx="378565" cy="259045"/>
    <xdr:sp macro="" textlink="">
      <xdr:nvSpPr>
        <xdr:cNvPr id="289" name="労働費平均値テキスト">
          <a:extLst>
            <a:ext uri="{FF2B5EF4-FFF2-40B4-BE49-F238E27FC236}">
              <a16:creationId xmlns:a16="http://schemas.microsoft.com/office/drawing/2014/main" id="{00000000-0008-0000-0700-000021010000}"/>
            </a:ext>
          </a:extLst>
        </xdr:cNvPr>
        <xdr:cNvSpPr txBox="1"/>
      </xdr:nvSpPr>
      <xdr:spPr>
        <a:xfrm>
          <a:off x="10528300" y="63327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137668</xdr:rowOff>
    </xdr:from>
    <xdr:to>
      <xdr:col>55</xdr:col>
      <xdr:colOff>50800</xdr:colOff>
      <xdr:row>38</xdr:row>
      <xdr:rowOff>67818</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10426700" y="64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170561</xdr:rowOff>
    </xdr:from>
    <xdr:to>
      <xdr:col>50</xdr:col>
      <xdr:colOff>114300</xdr:colOff>
      <xdr:row>39</xdr:row>
      <xdr:rowOff>3683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8750300" y="668566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150241</xdr:rowOff>
    </xdr:from>
    <xdr:to>
      <xdr:col>50</xdr:col>
      <xdr:colOff>165100</xdr:colOff>
      <xdr:row>38</xdr:row>
      <xdr:rowOff>80390</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9588500" y="64938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96918</xdr:rowOff>
    </xdr:from>
    <xdr:ext cx="378565"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9450017" y="6269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170561</xdr:rowOff>
    </xdr:from>
    <xdr:to>
      <xdr:col>45</xdr:col>
      <xdr:colOff>177800</xdr:colOff>
      <xdr:row>39</xdr:row>
      <xdr:rowOff>1016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7861300" y="6685661"/>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159385</xdr:rowOff>
    </xdr:from>
    <xdr:to>
      <xdr:col>46</xdr:col>
      <xdr:colOff>38100</xdr:colOff>
      <xdr:row>38</xdr:row>
      <xdr:rowOff>89535</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8699500" y="650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106062</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8561017" y="6278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169037</xdr:rowOff>
    </xdr:from>
    <xdr:to>
      <xdr:col>41</xdr:col>
      <xdr:colOff>50800</xdr:colOff>
      <xdr:row>39</xdr:row>
      <xdr:rowOff>1016</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6972300" y="6512687"/>
          <a:ext cx="889000" cy="17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149098</xdr:rowOff>
    </xdr:from>
    <xdr:to>
      <xdr:col>41</xdr:col>
      <xdr:colOff>101600</xdr:colOff>
      <xdr:row>38</xdr:row>
      <xdr:rowOff>79248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7810500" y="649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95775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7672017" y="626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139954</xdr:rowOff>
    </xdr:from>
    <xdr:to>
      <xdr:col>36</xdr:col>
      <xdr:colOff>165100</xdr:colOff>
      <xdr:row>38</xdr:row>
      <xdr:rowOff>70104</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69215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61231</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6783017" y="65763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75946</xdr:rowOff>
    </xdr:from>
    <xdr:to>
      <xdr:col>55</xdr:col>
      <xdr:colOff>50800</xdr:colOff>
      <xdr:row>39</xdr:row>
      <xdr:rowOff>6096</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10426700" y="659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162323</xdr:rowOff>
    </xdr:from>
    <xdr:ext cx="378565" cy="259045"/>
    <xdr:sp macro="" textlink="">
      <xdr:nvSpPr>
        <xdr:cNvPr id="308" name="労働費該当値テキスト">
          <a:extLst>
            <a:ext uri="{FF2B5EF4-FFF2-40B4-BE49-F238E27FC236}">
              <a16:creationId xmlns:a16="http://schemas.microsoft.com/office/drawing/2014/main" id="{00000000-0008-0000-0700-000034010000}"/>
            </a:ext>
          </a:extLst>
        </xdr:cNvPr>
        <xdr:cNvSpPr txBox="1"/>
      </xdr:nvSpPr>
      <xdr:spPr>
        <a:xfrm>
          <a:off x="10528300" y="65059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124333</xdr:rowOff>
    </xdr:from>
    <xdr:to>
      <xdr:col>50</xdr:col>
      <xdr:colOff>165100</xdr:colOff>
      <xdr:row>39</xdr:row>
      <xdr:rowOff>54483</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9588500" y="663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45610</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50017" y="6732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119761</xdr:rowOff>
    </xdr:from>
    <xdr:to>
      <xdr:col>46</xdr:col>
      <xdr:colOff>38100</xdr:colOff>
      <xdr:row>39</xdr:row>
      <xdr:rowOff>49911</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8699500" y="663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41038</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61017" y="6727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121666</xdr:rowOff>
    </xdr:from>
    <xdr:to>
      <xdr:col>41</xdr:col>
      <xdr:colOff>101600</xdr:colOff>
      <xdr:row>39</xdr:row>
      <xdr:rowOff>51816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7810500" y="663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42943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7672017" y="6729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118237</xdr:rowOff>
    </xdr:from>
    <xdr:to>
      <xdr:col>36</xdr:col>
      <xdr:colOff>165100</xdr:colOff>
      <xdr:row>38</xdr:row>
      <xdr:rowOff>48387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6921500" y="646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64914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6783017" y="6237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a:extLst>
            <a:ext uri="{FF2B5EF4-FFF2-40B4-BE49-F238E27FC236}">
              <a16:creationId xmlns:a16="http://schemas.microsoft.com/office/drawing/2014/main" id="{00000000-0008-0000-0700-000045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147095</xdr:rowOff>
    </xdr:from>
    <xdr:to>
      <xdr:col>54</xdr:col>
      <xdr:colOff>189865</xdr:colOff>
      <xdr:row>58</xdr:row>
      <xdr:rowOff>16313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719595"/>
          <a:ext cx="1270" cy="124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20140</xdr:rowOff>
    </xdr:from>
    <xdr:ext cx="469744"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9964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16313</xdr:rowOff>
    </xdr:from>
    <xdr:to>
      <xdr:col>55</xdr:col>
      <xdr:colOff>88900</xdr:colOff>
      <xdr:row>58</xdr:row>
      <xdr:rowOff>16313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996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93772</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94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147095</xdr:rowOff>
    </xdr:from>
    <xdr:to>
      <xdr:col>55</xdr:col>
      <xdr:colOff>88900</xdr:colOff>
      <xdr:row>50</xdr:row>
      <xdr:rowOff>147095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719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85973</xdr:rowOff>
    </xdr:from>
    <xdr:to>
      <xdr:col>55</xdr:col>
      <xdr:colOff>0</xdr:colOff>
      <xdr:row>56</xdr:row>
      <xdr:rowOff>119486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9639300" y="9687173"/>
          <a:ext cx="838200" cy="3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106572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077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128145</xdr:rowOff>
    </xdr:from>
    <xdr:to>
      <xdr:col>55</xdr:col>
      <xdr:colOff>50800</xdr:colOff>
      <xdr:row>57</xdr:row>
      <xdr:rowOff>58295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72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105325</xdr:rowOff>
    </xdr:from>
    <xdr:to>
      <xdr:col>50</xdr:col>
      <xdr:colOff>114300</xdr:colOff>
      <xdr:row>56</xdr:row>
      <xdr:rowOff>119486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706525"/>
          <a:ext cx="889000" cy="14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5449</xdr:rowOff>
    </xdr:from>
    <xdr:to>
      <xdr:col>50</xdr:col>
      <xdr:colOff>165100</xdr:colOff>
      <xdr:row>57</xdr:row>
      <xdr:rowOff>107049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778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98176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87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91568</xdr:rowOff>
    </xdr:from>
    <xdr:to>
      <xdr:col>45</xdr:col>
      <xdr:colOff>177800</xdr:colOff>
      <xdr:row>56</xdr:row>
      <xdr:rowOff>105325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692768"/>
          <a:ext cx="889000" cy="1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17686</xdr:rowOff>
    </xdr:from>
    <xdr:to>
      <xdr:col>46</xdr:col>
      <xdr:colOff>38100</xdr:colOff>
      <xdr:row>57</xdr:row>
      <xdr:rowOff>119286</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9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110413</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883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61656</xdr:rowOff>
    </xdr:from>
    <xdr:to>
      <xdr:col>41</xdr:col>
      <xdr:colOff>50800</xdr:colOff>
      <xdr:row>56</xdr:row>
      <xdr:rowOff>91568</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662856"/>
          <a:ext cx="889000" cy="29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28207</xdr:rowOff>
    </xdr:from>
    <xdr:to>
      <xdr:col>41</xdr:col>
      <xdr:colOff>101600</xdr:colOff>
      <xdr:row>57</xdr:row>
      <xdr:rowOff>129807</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800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120934</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893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22640</xdr:rowOff>
    </xdr:from>
    <xdr:to>
      <xdr:col>36</xdr:col>
      <xdr:colOff>165100</xdr:colOff>
      <xdr:row>57</xdr:row>
      <xdr:rowOff>124240</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79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115367</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88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35173</xdr:rowOff>
    </xdr:from>
    <xdr:to>
      <xdr:col>55</xdr:col>
      <xdr:colOff>50800</xdr:colOff>
      <xdr:row>56</xdr:row>
      <xdr:rowOff>136773</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63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58050</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48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68686</xdr:rowOff>
    </xdr:from>
    <xdr:to>
      <xdr:col>50</xdr:col>
      <xdr:colOff>165100</xdr:colOff>
      <xdr:row>56</xdr:row>
      <xdr:rowOff>170286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66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15363</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9445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54525</xdr:rowOff>
    </xdr:from>
    <xdr:to>
      <xdr:col>46</xdr:col>
      <xdr:colOff>38100</xdr:colOff>
      <xdr:row>56</xdr:row>
      <xdr:rowOff>156125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65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1202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43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40768</xdr:rowOff>
    </xdr:from>
    <xdr:to>
      <xdr:col>41</xdr:col>
      <xdr:colOff>101600</xdr:colOff>
      <xdr:row>56</xdr:row>
      <xdr:rowOff>142368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64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158895</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41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10856</xdr:rowOff>
    </xdr:from>
    <xdr:to>
      <xdr:col>36</xdr:col>
      <xdr:colOff>165100</xdr:colOff>
      <xdr:row>56</xdr:row>
      <xdr:rowOff>112456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612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128983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387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74688</xdr:rowOff>
    </xdr:from>
    <xdr:to>
      <xdr:col>54</xdr:col>
      <xdr:colOff>189865</xdr:colOff>
      <xdr:row>79</xdr:row>
      <xdr:rowOff>16942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076188"/>
          <a:ext cx="1270" cy="1485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20769</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65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16942</xdr:rowOff>
    </xdr:from>
    <xdr:to>
      <xdr:col>55</xdr:col>
      <xdr:colOff>88900</xdr:colOff>
      <xdr:row>79</xdr:row>
      <xdr:rowOff>16942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6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21365</xdr:rowOff>
    </xdr:from>
    <xdr:ext cx="599010"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51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119,119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74688</xdr:rowOff>
    </xdr:from>
    <xdr:to>
      <xdr:col>55</xdr:col>
      <xdr:colOff>88900</xdr:colOff>
      <xdr:row>70</xdr:row>
      <xdr:rowOff>74688</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076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12409</xdr:rowOff>
    </xdr:from>
    <xdr:to>
      <xdr:col>55</xdr:col>
      <xdr:colOff>0</xdr:colOff>
      <xdr:row>78</xdr:row>
      <xdr:rowOff>5842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3214059"/>
          <a:ext cx="838200" cy="16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120273</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3150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141846</xdr:rowOff>
    </xdr:from>
    <xdr:to>
      <xdr:col>55</xdr:col>
      <xdr:colOff>50800</xdr:colOff>
      <xdr:row>77</xdr:row>
      <xdr:rowOff>71996</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3172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5842</xdr:rowOff>
    </xdr:from>
    <xdr:to>
      <xdr:col>50</xdr:col>
      <xdr:colOff>114300</xdr:colOff>
      <xdr:row>78</xdr:row>
      <xdr:rowOff>74385</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8750300" y="13378942"/>
          <a:ext cx="889000" cy="68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150406</xdr:rowOff>
    </xdr:from>
    <xdr:to>
      <xdr:col>50</xdr:col>
      <xdr:colOff>165100</xdr:colOff>
      <xdr:row>78</xdr:row>
      <xdr:rowOff>80556</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3352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71683</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72111" y="1344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66739</xdr:rowOff>
    </xdr:from>
    <xdr:to>
      <xdr:col>45</xdr:col>
      <xdr:colOff>177800</xdr:colOff>
      <xdr:row>78</xdr:row>
      <xdr:rowOff>74385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3439839"/>
          <a:ext cx="889000" cy="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12433</xdr:rowOff>
    </xdr:from>
    <xdr:to>
      <xdr:col>46</xdr:col>
      <xdr:colOff>38100</xdr:colOff>
      <xdr:row>78</xdr:row>
      <xdr:rowOff>114033</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338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130560</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316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66739</xdr:rowOff>
    </xdr:from>
    <xdr:to>
      <xdr:col>41</xdr:col>
      <xdr:colOff>50800</xdr:colOff>
      <xdr:row>78</xdr:row>
      <xdr:rowOff>100101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3439839"/>
          <a:ext cx="889000" cy="3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13793</xdr:rowOff>
    </xdr:from>
    <xdr:to>
      <xdr:col>41</xdr:col>
      <xdr:colOff>101600</xdr:colOff>
      <xdr:row>78</xdr:row>
      <xdr:rowOff>115393</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3386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131920</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16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12345</xdr:rowOff>
    </xdr:from>
    <xdr:to>
      <xdr:col>36</xdr:col>
      <xdr:colOff>165100</xdr:colOff>
      <xdr:row>78</xdr:row>
      <xdr:rowOff>113945</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385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130472</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16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133059</xdr:rowOff>
    </xdr:from>
    <xdr:to>
      <xdr:col>55</xdr:col>
      <xdr:colOff>50800</xdr:colOff>
      <xdr:row>77</xdr:row>
      <xdr:rowOff>63209</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316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155936</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301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126492</xdr:rowOff>
    </xdr:from>
    <xdr:to>
      <xdr:col>50</xdr:col>
      <xdr:colOff>165100</xdr:colOff>
      <xdr:row>78</xdr:row>
      <xdr:rowOff>56642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3328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73169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72111" y="1310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23585</xdr:rowOff>
    </xdr:from>
    <xdr:to>
      <xdr:col>46</xdr:col>
      <xdr:colOff>38100</xdr:colOff>
      <xdr:row>78</xdr:row>
      <xdr:rowOff>125185</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339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116312</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48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15939</xdr:rowOff>
    </xdr:from>
    <xdr:to>
      <xdr:col>41</xdr:col>
      <xdr:colOff>101600</xdr:colOff>
      <xdr:row>78</xdr:row>
      <xdr:rowOff>117539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338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108666</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348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49301</xdr:rowOff>
    </xdr:from>
    <xdr:to>
      <xdr:col>36</xdr:col>
      <xdr:colOff>165100</xdr:colOff>
      <xdr:row>78</xdr:row>
      <xdr:rowOff>150901</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3422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142028</xdr:rowOff>
    </xdr:from>
    <xdr:ext cx="469744"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37428" y="13515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146633</xdr:rowOff>
    </xdr:from>
    <xdr:to>
      <xdr:col>54</xdr:col>
      <xdr:colOff>189865</xdr:colOff>
      <xdr:row>97</xdr:row>
      <xdr:rowOff>106953</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77133"/>
          <a:ext cx="1270" cy="1160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110780</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74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106953</xdr:rowOff>
    </xdr:from>
    <xdr:to>
      <xdr:col>55</xdr:col>
      <xdr:colOff>88900</xdr:colOff>
      <xdr:row>97</xdr:row>
      <xdr:rowOff>106953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73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93310</xdr:rowOff>
    </xdr:from>
    <xdr:ext cx="599010"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35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218,787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146633</xdr:rowOff>
    </xdr:from>
    <xdr:to>
      <xdr:col>55</xdr:col>
      <xdr:colOff>88900</xdr:colOff>
      <xdr:row>90</xdr:row>
      <xdr:rowOff>146633</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77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59404</xdr:rowOff>
    </xdr:from>
    <xdr:to>
      <xdr:col>55</xdr:col>
      <xdr:colOff>0</xdr:colOff>
      <xdr:row>97</xdr:row>
      <xdr:rowOff>11844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6518604"/>
          <a:ext cx="838200" cy="123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151016</xdr:rowOff>
    </xdr:from>
    <xdr:ext cx="534377"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2673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128139</xdr:rowOff>
    </xdr:from>
    <xdr:to>
      <xdr:col>55</xdr:col>
      <xdr:colOff>50800</xdr:colOff>
      <xdr:row>96</xdr:row>
      <xdr:rowOff>58289</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41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59404</xdr:rowOff>
    </xdr:from>
    <xdr:to>
      <xdr:col>50</xdr:col>
      <xdr:colOff>114300</xdr:colOff>
      <xdr:row>96</xdr:row>
      <xdr:rowOff>153760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518604"/>
          <a:ext cx="889000" cy="9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147593</xdr:rowOff>
    </xdr:from>
    <xdr:to>
      <xdr:col>50</xdr:col>
      <xdr:colOff>165100</xdr:colOff>
      <xdr:row>96</xdr:row>
      <xdr:rowOff>77743</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43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94270</xdr:rowOff>
    </xdr:from>
    <xdr:ext cx="534377"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72111" y="1621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153760</xdr:rowOff>
    </xdr:from>
    <xdr:to>
      <xdr:col>45</xdr:col>
      <xdr:colOff>177800</xdr:colOff>
      <xdr:row>97</xdr:row>
      <xdr:rowOff>5524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612960"/>
          <a:ext cx="889000" cy="23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169647</xdr:rowOff>
    </xdr:from>
    <xdr:to>
      <xdr:col>46</xdr:col>
      <xdr:colOff>38100</xdr:colOff>
      <xdr:row>96</xdr:row>
      <xdr:rowOff>99797</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45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116324</xdr:rowOff>
    </xdr:from>
    <xdr:ext cx="534377"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83111" y="1623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157000</xdr:rowOff>
    </xdr:from>
    <xdr:to>
      <xdr:col>41</xdr:col>
      <xdr:colOff>50800</xdr:colOff>
      <xdr:row>97</xdr:row>
      <xdr:rowOff>5524</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972300" y="16616200"/>
          <a:ext cx="889000" cy="19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167413</xdr:rowOff>
    </xdr:from>
    <xdr:to>
      <xdr:col>41</xdr:col>
      <xdr:colOff>101600</xdr:colOff>
      <xdr:row>96</xdr:row>
      <xdr:rowOff>97563</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4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114090</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94111" y="16230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3843</xdr:rowOff>
    </xdr:from>
    <xdr:to>
      <xdr:col>36</xdr:col>
      <xdr:colOff>165100</xdr:colOff>
      <xdr:row>96</xdr:row>
      <xdr:rowOff>105443</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4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121970</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705111" y="162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132494</xdr:rowOff>
    </xdr:from>
    <xdr:to>
      <xdr:col>55</xdr:col>
      <xdr:colOff>50800</xdr:colOff>
      <xdr:row>97</xdr:row>
      <xdr:rowOff>62644</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59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47421</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50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8604</xdr:rowOff>
    </xdr:from>
    <xdr:to>
      <xdr:col>50</xdr:col>
      <xdr:colOff>165100</xdr:colOff>
      <xdr:row>96</xdr:row>
      <xdr:rowOff>110204</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467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101331</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560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102960</xdr:rowOff>
    </xdr:from>
    <xdr:to>
      <xdr:col>46</xdr:col>
      <xdr:colOff>38100</xdr:colOff>
      <xdr:row>97</xdr:row>
      <xdr:rowOff>33110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5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24237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654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126174</xdr:rowOff>
    </xdr:from>
    <xdr:to>
      <xdr:col>41</xdr:col>
      <xdr:colOff>101600</xdr:colOff>
      <xdr:row>97</xdr:row>
      <xdr:rowOff>56324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58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47451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678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106200</xdr:rowOff>
    </xdr:from>
    <xdr:to>
      <xdr:col>36</xdr:col>
      <xdr:colOff>165100</xdr:colOff>
      <xdr:row>97</xdr:row>
      <xdr:rowOff>36350</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56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27477</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6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消防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117961</xdr:rowOff>
    </xdr:from>
    <xdr:to>
      <xdr:col>85</xdr:col>
      <xdr:colOff>126364</xdr:colOff>
      <xdr:row>38</xdr:row>
      <xdr:rowOff>124667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261461"/>
          <a:ext cx="1269" cy="1378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128494</xdr:rowOff>
    </xdr:from>
    <xdr:ext cx="534377" cy="259045"/>
    <xdr:sp macro="" textlink="">
      <xdr:nvSpPr>
        <xdr:cNvPr id="506" name="消防費最小値テキスト">
          <a:extLst>
            <a:ext uri="{FF2B5EF4-FFF2-40B4-BE49-F238E27FC236}">
              <a16:creationId xmlns:a16="http://schemas.microsoft.com/office/drawing/2014/main" id="{00000000-0008-0000-0700-0000FA010000}"/>
            </a:ext>
          </a:extLst>
        </xdr:cNvPr>
        <xdr:cNvSpPr txBox="1"/>
      </xdr:nvSpPr>
      <xdr:spPr>
        <a:xfrm>
          <a:off x="16370300" y="6643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124667</xdr:rowOff>
    </xdr:from>
    <xdr:to>
      <xdr:col>86</xdr:col>
      <xdr:colOff>25400</xdr:colOff>
      <xdr:row>38</xdr:row>
      <xdr:rowOff>124667</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63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64638</xdr:rowOff>
    </xdr:from>
    <xdr:ext cx="599010" cy="259045"/>
    <xdr:sp macro="" textlink="">
      <xdr:nvSpPr>
        <xdr:cNvPr id="508" name="消防費最大値テキスト">
          <a:extLst>
            <a:ext uri="{FF2B5EF4-FFF2-40B4-BE49-F238E27FC236}">
              <a16:creationId xmlns:a16="http://schemas.microsoft.com/office/drawing/2014/main" id="{00000000-0008-0000-0700-0000FC010000}"/>
            </a:ext>
          </a:extLst>
        </xdr:cNvPr>
        <xdr:cNvSpPr txBox="1"/>
      </xdr:nvSpPr>
      <xdr:spPr>
        <a:xfrm>
          <a:off x="16370300" y="5036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139,997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117961</xdr:rowOff>
    </xdr:from>
    <xdr:to>
      <xdr:col>86</xdr:col>
      <xdr:colOff>25400</xdr:colOff>
      <xdr:row>30</xdr:row>
      <xdr:rowOff>117961</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261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72339</xdr:rowOff>
    </xdr:from>
    <xdr:to>
      <xdr:col>85</xdr:col>
      <xdr:colOff>127000</xdr:colOff>
      <xdr:row>38</xdr:row>
      <xdr:rowOff>44646</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6415989"/>
          <a:ext cx="838200" cy="143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18766</xdr:rowOff>
    </xdr:from>
    <xdr:ext cx="534377" cy="259045"/>
    <xdr:sp macro="" textlink="">
      <xdr:nvSpPr>
        <xdr:cNvPr id="511" name="消防費平均値テキスト">
          <a:extLst>
            <a:ext uri="{FF2B5EF4-FFF2-40B4-BE49-F238E27FC236}">
              <a16:creationId xmlns:a16="http://schemas.microsoft.com/office/drawing/2014/main" id="{00000000-0008-0000-0700-0000FF010000}"/>
            </a:ext>
          </a:extLst>
        </xdr:cNvPr>
        <xdr:cNvSpPr txBox="1"/>
      </xdr:nvSpPr>
      <xdr:spPr>
        <a:xfrm>
          <a:off x="16370300" y="6362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40339</xdr:rowOff>
    </xdr:from>
    <xdr:to>
      <xdr:col>85</xdr:col>
      <xdr:colOff>177800</xdr:colOff>
      <xdr:row>37</xdr:row>
      <xdr:rowOff>141939</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383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44646</xdr:rowOff>
    </xdr:from>
    <xdr:to>
      <xdr:col>81</xdr:col>
      <xdr:colOff>50800</xdr:colOff>
      <xdr:row>38</xdr:row>
      <xdr:rowOff>57644</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4592300" y="6559746"/>
          <a:ext cx="889000" cy="1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118901</xdr:rowOff>
    </xdr:from>
    <xdr:to>
      <xdr:col>81</xdr:col>
      <xdr:colOff>101600</xdr:colOff>
      <xdr:row>38</xdr:row>
      <xdr:rowOff>49051</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462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65578</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14111" y="623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39388</xdr:rowOff>
    </xdr:from>
    <xdr:to>
      <xdr:col>76</xdr:col>
      <xdr:colOff>114300</xdr:colOff>
      <xdr:row>38</xdr:row>
      <xdr:rowOff>57644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3703300" y="6554488"/>
          <a:ext cx="889000" cy="1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122330</xdr:rowOff>
    </xdr:from>
    <xdr:to>
      <xdr:col>76</xdr:col>
      <xdr:colOff>165100</xdr:colOff>
      <xdr:row>38</xdr:row>
      <xdr:rowOff>52481</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4659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69007</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24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39388</xdr:rowOff>
    </xdr:from>
    <xdr:to>
      <xdr:col>71</xdr:col>
      <xdr:colOff>177800</xdr:colOff>
      <xdr:row>38</xdr:row>
      <xdr:rowOff>63870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2814300" y="6554488"/>
          <a:ext cx="889000" cy="24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132878</xdr:rowOff>
    </xdr:from>
    <xdr:to>
      <xdr:col>72</xdr:col>
      <xdr:colOff>38100</xdr:colOff>
      <xdr:row>38</xdr:row>
      <xdr:rowOff>63029</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47652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79555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251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148619</xdr:rowOff>
    </xdr:from>
    <xdr:to>
      <xdr:col>67</xdr:col>
      <xdr:colOff>101600</xdr:colOff>
      <xdr:row>38</xdr:row>
      <xdr:rowOff>78769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49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95296</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26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21539</xdr:rowOff>
    </xdr:from>
    <xdr:to>
      <xdr:col>85</xdr:col>
      <xdr:colOff>177800</xdr:colOff>
      <xdr:row>37</xdr:row>
      <xdr:rowOff>123139</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636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44416</xdr:rowOff>
    </xdr:from>
    <xdr:ext cx="534377" cy="259045"/>
    <xdr:sp macro="" textlink="">
      <xdr:nvSpPr>
        <xdr:cNvPr id="530" name="消防費該当値テキスト">
          <a:extLst>
            <a:ext uri="{FF2B5EF4-FFF2-40B4-BE49-F238E27FC236}">
              <a16:creationId xmlns:a16="http://schemas.microsoft.com/office/drawing/2014/main" id="{00000000-0008-0000-0700-000012020000}"/>
            </a:ext>
          </a:extLst>
        </xdr:cNvPr>
        <xdr:cNvSpPr txBox="1"/>
      </xdr:nvSpPr>
      <xdr:spPr>
        <a:xfrm>
          <a:off x="16370300" y="6216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165296</xdr:rowOff>
    </xdr:from>
    <xdr:to>
      <xdr:col>81</xdr:col>
      <xdr:colOff>101600</xdr:colOff>
      <xdr:row>38</xdr:row>
      <xdr:rowOff>95446</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6508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86573</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14111" y="6601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6844</xdr:rowOff>
    </xdr:from>
    <xdr:to>
      <xdr:col>76</xdr:col>
      <xdr:colOff>165100</xdr:colOff>
      <xdr:row>38</xdr:row>
      <xdr:rowOff>108444</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6521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99571</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61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160038</xdr:rowOff>
    </xdr:from>
    <xdr:to>
      <xdr:col>72</xdr:col>
      <xdr:colOff>38100</xdr:colOff>
      <xdr:row>38</xdr:row>
      <xdr:rowOff>90188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65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81315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659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13070</xdr:rowOff>
    </xdr:from>
    <xdr:to>
      <xdr:col>67</xdr:col>
      <xdr:colOff>101600</xdr:colOff>
      <xdr:row>38</xdr:row>
      <xdr:rowOff>114670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652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105797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62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73566</xdr:rowOff>
    </xdr:from>
    <xdr:to>
      <xdr:col>85</xdr:col>
      <xdr:colOff>126364</xdr:colOff>
      <xdr:row>58</xdr:row>
      <xdr:rowOff>73673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817516"/>
          <a:ext cx="1269" cy="1200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77500</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02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73673</xdr:rowOff>
    </xdr:from>
    <xdr:to>
      <xdr:col>86</xdr:col>
      <xdr:colOff>25400</xdr:colOff>
      <xdr:row>58</xdr:row>
      <xdr:rowOff>73673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017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20243</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592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73566</xdr:rowOff>
    </xdr:from>
    <xdr:to>
      <xdr:col>86</xdr:col>
      <xdr:colOff>25400</xdr:colOff>
      <xdr:row>51</xdr:row>
      <xdr:rowOff>73566</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8175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56066</xdr:rowOff>
    </xdr:from>
    <xdr:to>
      <xdr:col>85</xdr:col>
      <xdr:colOff>127000</xdr:colOff>
      <xdr:row>57</xdr:row>
      <xdr:rowOff>72149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5481300" y="9828716"/>
          <a:ext cx="838200" cy="16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9819</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782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31392</xdr:rowOff>
    </xdr:from>
    <xdr:to>
      <xdr:col>85</xdr:col>
      <xdr:colOff>177800</xdr:colOff>
      <xdr:row>57</xdr:row>
      <xdr:rowOff>132992</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804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10092</xdr:rowOff>
    </xdr:from>
    <xdr:to>
      <xdr:col>81</xdr:col>
      <xdr:colOff>50800</xdr:colOff>
      <xdr:row>57</xdr:row>
      <xdr:rowOff>56066</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4592300" y="9268392"/>
          <a:ext cx="889000" cy="56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97496</xdr:rowOff>
    </xdr:from>
    <xdr:to>
      <xdr:col>81</xdr:col>
      <xdr:colOff>101600</xdr:colOff>
      <xdr:row>58</xdr:row>
      <xdr:rowOff>27646</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87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18773</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962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10092</xdr:rowOff>
    </xdr:from>
    <xdr:to>
      <xdr:col>76</xdr:col>
      <xdr:colOff>114300</xdr:colOff>
      <xdr:row>56</xdr:row>
      <xdr:rowOff>112752</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3703300" y="9268392"/>
          <a:ext cx="889000" cy="445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99812</xdr:rowOff>
    </xdr:from>
    <xdr:to>
      <xdr:col>76</xdr:col>
      <xdr:colOff>165100</xdr:colOff>
      <xdr:row>58</xdr:row>
      <xdr:rowOff>29962</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872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21089</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9965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112752</xdr:rowOff>
    </xdr:from>
    <xdr:to>
      <xdr:col>71</xdr:col>
      <xdr:colOff>177800</xdr:colOff>
      <xdr:row>57</xdr:row>
      <xdr:rowOff>33618</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2814300" y="9713952"/>
          <a:ext cx="889000" cy="9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120451</xdr:rowOff>
    </xdr:from>
    <xdr:to>
      <xdr:col>72</xdr:col>
      <xdr:colOff>38100</xdr:colOff>
      <xdr:row>58</xdr:row>
      <xdr:rowOff>50601</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89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41728</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9985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128753</xdr:rowOff>
    </xdr:from>
    <xdr:to>
      <xdr:col>67</xdr:col>
      <xdr:colOff>101600</xdr:colOff>
      <xdr:row>58</xdr:row>
      <xdr:rowOff>58903</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990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50030</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9994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21349</xdr:rowOff>
    </xdr:from>
    <xdr:to>
      <xdr:col>85</xdr:col>
      <xdr:colOff>177800</xdr:colOff>
      <xdr:row>57</xdr:row>
      <xdr:rowOff>122949</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79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44226</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64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5266</xdr:rowOff>
    </xdr:from>
    <xdr:to>
      <xdr:col>81</xdr:col>
      <xdr:colOff>101600</xdr:colOff>
      <xdr:row>57</xdr:row>
      <xdr:rowOff>106866</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77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123393</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955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130742</xdr:rowOff>
    </xdr:from>
    <xdr:to>
      <xdr:col>76</xdr:col>
      <xdr:colOff>165100</xdr:colOff>
      <xdr:row>54</xdr:row>
      <xdr:rowOff>60892</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21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52</xdr:row>
      <xdr:rowOff>77419</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292795" y="8992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61952</xdr:rowOff>
    </xdr:from>
    <xdr:to>
      <xdr:col>72</xdr:col>
      <xdr:colOff>38100</xdr:colOff>
      <xdr:row>56</xdr:row>
      <xdr:rowOff>163552</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66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8629</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03795" y="9438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154268</xdr:rowOff>
    </xdr:from>
    <xdr:to>
      <xdr:col>67</xdr:col>
      <xdr:colOff>101600</xdr:colOff>
      <xdr:row>57</xdr:row>
      <xdr:rowOff>84418</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75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100945</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530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161943</xdr:rowOff>
    </xdr:from>
    <xdr:to>
      <xdr:col>85</xdr:col>
      <xdr:colOff>126364</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34893"/>
          <a:ext cx="1269" cy="1177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108620</xdr:rowOff>
    </xdr:from>
    <xdr:ext cx="534377"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10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51,527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161943</xdr:rowOff>
    </xdr:from>
    <xdr:to>
      <xdr:col>86</xdr:col>
      <xdr:colOff>25400</xdr:colOff>
      <xdr:row>71</xdr:row>
      <xdr:rowOff>161943</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34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71829</xdr:rowOff>
    </xdr:from>
    <xdr:to>
      <xdr:col>85</xdr:col>
      <xdr:colOff>127000</xdr:colOff>
      <xdr:row>76</xdr:row>
      <xdr:rowOff>162971</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5481300" y="12416229"/>
          <a:ext cx="838200" cy="77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118784</xdr:rowOff>
    </xdr:from>
    <xdr:ext cx="469744"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3204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140357</xdr:rowOff>
    </xdr:from>
    <xdr:to>
      <xdr:col>85</xdr:col>
      <xdr:colOff>177800</xdr:colOff>
      <xdr:row>78</xdr:row>
      <xdr:rowOff>70507</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34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62867</xdr:rowOff>
    </xdr:from>
    <xdr:to>
      <xdr:col>81</xdr:col>
      <xdr:colOff>50800</xdr:colOff>
      <xdr:row>76</xdr:row>
      <xdr:rowOff>162971</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4592300" y="13093067"/>
          <a:ext cx="889000" cy="10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121613</xdr:rowOff>
    </xdr:from>
    <xdr:to>
      <xdr:col>81</xdr:col>
      <xdr:colOff>101600</xdr:colOff>
      <xdr:row>78</xdr:row>
      <xdr:rowOff>51763</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323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42890</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46428" y="1341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62867</xdr:rowOff>
    </xdr:from>
    <xdr:to>
      <xdr:col>76</xdr:col>
      <xdr:colOff>114300</xdr:colOff>
      <xdr:row>78</xdr:row>
      <xdr:rowOff>27708</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3703300" y="13093067"/>
          <a:ext cx="889000" cy="307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1986</xdr:rowOff>
    </xdr:from>
    <xdr:to>
      <xdr:col>76</xdr:col>
      <xdr:colOff>165100</xdr:colOff>
      <xdr:row>78</xdr:row>
      <xdr:rowOff>103586</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375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94713</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57428" y="13467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2586</xdr:rowOff>
    </xdr:from>
    <xdr:to>
      <xdr:col>71</xdr:col>
      <xdr:colOff>177800</xdr:colOff>
      <xdr:row>78</xdr:row>
      <xdr:rowOff>27708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375686"/>
          <a:ext cx="889000" cy="2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51250</xdr:rowOff>
    </xdr:from>
    <xdr:to>
      <xdr:col>72</xdr:col>
      <xdr:colOff>38100</xdr:colOff>
      <xdr:row>78</xdr:row>
      <xdr:rowOff>152850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2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143977</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68428" y="1351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27727</xdr:rowOff>
    </xdr:from>
    <xdr:to>
      <xdr:col>67</xdr:col>
      <xdr:colOff>101600</xdr:colOff>
      <xdr:row>78</xdr:row>
      <xdr:rowOff>129327</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400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120454</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79428" y="1349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72</xdr:row>
      <xdr:rowOff>21029</xdr:rowOff>
    </xdr:from>
    <xdr:to>
      <xdr:col>85</xdr:col>
      <xdr:colOff>177800</xdr:colOff>
      <xdr:row>72</xdr:row>
      <xdr:rowOff>122629</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236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71</xdr:row>
      <xdr:rowOff>107406</xdr:rowOff>
    </xdr:from>
    <xdr:ext cx="534377"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2280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112171</xdr:rowOff>
    </xdr:from>
    <xdr:to>
      <xdr:col>81</xdr:col>
      <xdr:colOff>101600</xdr:colOff>
      <xdr:row>77</xdr:row>
      <xdr:rowOff>42321</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142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58848</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14111" y="1291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12067</xdr:rowOff>
    </xdr:from>
    <xdr:to>
      <xdr:col>76</xdr:col>
      <xdr:colOff>165100</xdr:colOff>
      <xdr:row>76</xdr:row>
      <xdr:rowOff>113667</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04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130194</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25111" y="1281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148358</xdr:rowOff>
    </xdr:from>
    <xdr:to>
      <xdr:col>72</xdr:col>
      <xdr:colOff>38100</xdr:colOff>
      <xdr:row>78</xdr:row>
      <xdr:rowOff>78508</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35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95035</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125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123236</xdr:rowOff>
    </xdr:from>
    <xdr:to>
      <xdr:col>67</xdr:col>
      <xdr:colOff>101600</xdr:colOff>
      <xdr:row>78</xdr:row>
      <xdr:rowOff>53386</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32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69913</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100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119994</xdr:rowOff>
    </xdr:from>
    <xdr:to>
      <xdr:col>85</xdr:col>
      <xdr:colOff>126364</xdr:colOff>
      <xdr:row>99</xdr:row>
      <xdr:rowOff>15647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721944"/>
          <a:ext cx="1269" cy="1267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19474</xdr:rowOff>
    </xdr:from>
    <xdr:ext cx="469744"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6993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15647</xdr:rowOff>
    </xdr:from>
    <xdr:to>
      <xdr:col>86</xdr:col>
      <xdr:colOff>25400</xdr:colOff>
      <xdr:row>99</xdr:row>
      <xdr:rowOff>15647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6989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66671</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497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170,086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119994</xdr:rowOff>
    </xdr:from>
    <xdr:to>
      <xdr:col>86</xdr:col>
      <xdr:colOff>25400</xdr:colOff>
      <xdr:row>91</xdr:row>
      <xdr:rowOff>119994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72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24600</xdr:rowOff>
    </xdr:from>
    <xdr:to>
      <xdr:col>85</xdr:col>
      <xdr:colOff>127000</xdr:colOff>
      <xdr:row>97</xdr:row>
      <xdr:rowOff>35413</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flipV="1">
          <a:off x="15481300" y="16655250"/>
          <a:ext cx="838200" cy="1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89687</xdr:rowOff>
    </xdr:from>
    <xdr:ext cx="534377"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3774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66810</xdr:rowOff>
    </xdr:from>
    <xdr:to>
      <xdr:col>85</xdr:col>
      <xdr:colOff>177800</xdr:colOff>
      <xdr:row>96</xdr:row>
      <xdr:rowOff>168410</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526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28296</xdr:rowOff>
    </xdr:from>
    <xdr:to>
      <xdr:col>81</xdr:col>
      <xdr:colOff>50800</xdr:colOff>
      <xdr:row>97</xdr:row>
      <xdr:rowOff>35413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4592300" y="16658946"/>
          <a:ext cx="889000" cy="7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56776</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214111" y="16344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157752</xdr:rowOff>
    </xdr:from>
    <xdr:to>
      <xdr:col>76</xdr:col>
      <xdr:colOff>114300</xdr:colOff>
      <xdr:row>97</xdr:row>
      <xdr:rowOff>28296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3703300" y="16616952"/>
          <a:ext cx="889000" cy="4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50001</xdr:rowOff>
    </xdr:from>
    <xdr:ext cx="534377"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325111" y="1633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157752</xdr:rowOff>
    </xdr:from>
    <xdr:to>
      <xdr:col>71</xdr:col>
      <xdr:colOff>177800</xdr:colOff>
      <xdr:row>97</xdr:row>
      <xdr:rowOff>29569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2814300" y="16616952"/>
          <a:ext cx="889000" cy="4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38752</xdr:rowOff>
    </xdr:from>
    <xdr:ext cx="534377"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36111" y="1666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70308</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47111" y="16358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145250</xdr:rowOff>
    </xdr:from>
    <xdr:to>
      <xdr:col>85</xdr:col>
      <xdr:colOff>177800</xdr:colOff>
      <xdr:row>97</xdr:row>
      <xdr:rowOff>75400</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60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123677</xdr:rowOff>
    </xdr:from>
    <xdr:ext cx="534377"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58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156063</xdr:rowOff>
    </xdr:from>
    <xdr:to>
      <xdr:col>81</xdr:col>
      <xdr:colOff>101600</xdr:colOff>
      <xdr:row>97</xdr:row>
      <xdr:rowOff>86213</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61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77340</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70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148946</xdr:rowOff>
    </xdr:from>
    <xdr:to>
      <xdr:col>76</xdr:col>
      <xdr:colOff>165100</xdr:colOff>
      <xdr:row>97</xdr:row>
      <xdr:rowOff>79096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608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70223</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700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106952</xdr:rowOff>
    </xdr:from>
    <xdr:to>
      <xdr:col>72</xdr:col>
      <xdr:colOff>38100</xdr:colOff>
      <xdr:row>97</xdr:row>
      <xdr:rowOff>37102</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566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53629</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34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150219</xdr:rowOff>
    </xdr:from>
    <xdr:to>
      <xdr:col>67</xdr:col>
      <xdr:colOff>101600</xdr:colOff>
      <xdr:row>97</xdr:row>
      <xdr:rowOff>80369</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60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71496</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70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諸支出金グラフ枠">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79828</xdr:rowOff>
    </xdr:from>
    <xdr:to>
      <xdr:col>116</xdr:col>
      <xdr:colOff>62864</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flipV="1">
          <a:off x="22159595" y="5223328"/>
          <a:ext cx="1269"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105608</xdr:rowOff>
    </xdr:from>
    <xdr:ext cx="249299" cy="259045"/>
    <xdr:sp macro="" textlink="">
      <xdr:nvSpPr>
        <xdr:cNvPr id="734" name="諸支出金最小値テキスト">
          <a:extLst>
            <a:ext uri="{FF2B5EF4-FFF2-40B4-BE49-F238E27FC236}">
              <a16:creationId xmlns:a16="http://schemas.microsoft.com/office/drawing/2014/main" id="{00000000-0008-0000-0700-0000DE020000}"/>
            </a:ext>
          </a:extLst>
        </xdr:cNvPr>
        <xdr:cNvSpPr txBox="1"/>
      </xdr:nvSpPr>
      <xdr:spPr>
        <a:xfrm>
          <a:off x="22212300" y="6792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26505</xdr:rowOff>
    </xdr:from>
    <xdr:ext cx="469744" cy="259045"/>
    <xdr:sp macro="" textlink="">
      <xdr:nvSpPr>
        <xdr:cNvPr id="736" name="諸支出金最大値テキスト">
          <a:extLst>
            <a:ext uri="{FF2B5EF4-FFF2-40B4-BE49-F238E27FC236}">
              <a16:creationId xmlns:a16="http://schemas.microsoft.com/office/drawing/2014/main" id="{00000000-0008-0000-0700-0000E0020000}"/>
            </a:ext>
          </a:extLst>
        </xdr:cNvPr>
        <xdr:cNvSpPr txBox="1"/>
      </xdr:nvSpPr>
      <xdr:spPr>
        <a:xfrm>
          <a:off x="22212300" y="4998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79828</xdr:rowOff>
    </xdr:from>
    <xdr:to>
      <xdr:col>116</xdr:col>
      <xdr:colOff>152400</xdr:colOff>
      <xdr:row>30</xdr:row>
      <xdr:rowOff>79828</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22072600" y="522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23058</xdr:rowOff>
    </xdr:from>
    <xdr:ext cx="313932" cy="259045"/>
    <xdr:sp macro="" textlink="">
      <xdr:nvSpPr>
        <xdr:cNvPr id="739" name="諸支出金平均値テキスト">
          <a:extLst>
            <a:ext uri="{FF2B5EF4-FFF2-40B4-BE49-F238E27FC236}">
              <a16:creationId xmlns:a16="http://schemas.microsoft.com/office/drawing/2014/main" id="{00000000-0008-0000-0700-0000E3020000}"/>
            </a:ext>
          </a:extLst>
        </xdr:cNvPr>
        <xdr:cNvSpPr txBox="1"/>
      </xdr:nvSpPr>
      <xdr:spPr>
        <a:xfrm>
          <a:off x="22212300" y="653815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181</xdr:rowOff>
    </xdr:from>
    <xdr:to>
      <xdr:col>116</xdr:col>
      <xdr:colOff>114300</xdr:colOff>
      <xdr:row>39</xdr:row>
      <xdr:rowOff>101781</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2110700" y="6686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32838</xdr:rowOff>
    </xdr:from>
    <xdr:to>
      <xdr:col>112</xdr:col>
      <xdr:colOff>38100</xdr:colOff>
      <xdr:row>39</xdr:row>
      <xdr:rowOff>134438</xdr:rowOff>
    </xdr:to>
    <xdr:sp macro="" textlink="">
      <xdr:nvSpPr>
        <xdr:cNvPr id="742" name="フローチャート: 判断 741">
          <a:extLst>
            <a:ext uri="{FF2B5EF4-FFF2-40B4-BE49-F238E27FC236}">
              <a16:creationId xmlns:a16="http://schemas.microsoft.com/office/drawing/2014/main" id="{00000000-0008-0000-0700-0000E6020000}"/>
            </a:ext>
          </a:extLst>
        </xdr:cNvPr>
        <xdr:cNvSpPr/>
      </xdr:nvSpPr>
      <xdr:spPr>
        <a:xfrm>
          <a:off x="21272500" y="671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150965</xdr:rowOff>
    </xdr:from>
    <xdr:ext cx="313932"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21166333" y="6494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170543</xdr:rowOff>
    </xdr:from>
    <xdr:to>
      <xdr:col>107</xdr:col>
      <xdr:colOff>101600</xdr:colOff>
      <xdr:row>39</xdr:row>
      <xdr:rowOff>100693</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0383500" y="66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117220</xdr:rowOff>
    </xdr:from>
    <xdr:ext cx="313932"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0277333" y="646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40459</xdr:rowOff>
    </xdr:from>
    <xdr:to>
      <xdr:col>102</xdr:col>
      <xdr:colOff>165100</xdr:colOff>
      <xdr:row>39</xdr:row>
      <xdr:rowOff>142059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9494500" y="672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158586</xdr:rowOff>
    </xdr:from>
    <xdr:ext cx="249299"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9420650" y="650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42635</xdr:rowOff>
    </xdr:from>
    <xdr:to>
      <xdr:col>98</xdr:col>
      <xdr:colOff>38100</xdr:colOff>
      <xdr:row>39</xdr:row>
      <xdr:rowOff>144235</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18605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160762</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18531650" y="65044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150058</xdr:rowOff>
    </xdr:from>
    <xdr:ext cx="249299" cy="259045"/>
    <xdr:sp macro="" textlink="">
      <xdr:nvSpPr>
        <xdr:cNvPr id="758" name="諸支出金該当値テキスト">
          <a:extLst>
            <a:ext uri="{FF2B5EF4-FFF2-40B4-BE49-F238E27FC236}">
              <a16:creationId xmlns:a16="http://schemas.microsoft.com/office/drawing/2014/main" id="{00000000-0008-0000-0700-0000F6020000}"/>
            </a:ext>
          </a:extLst>
        </xdr:cNvPr>
        <xdr:cNvSpPr txBox="1"/>
      </xdr:nvSpPr>
      <xdr:spPr>
        <a:xfrm>
          <a:off x="22212300" y="666515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大分県平均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前年度繰上充用金グラフ枠">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3" name="前年度繰上充用金最小値テキスト">
          <a:extLst>
            <a:ext uri="{FF2B5EF4-FFF2-40B4-BE49-F238E27FC236}">
              <a16:creationId xmlns:a16="http://schemas.microsoft.com/office/drawing/2014/main" id="{00000000-0008-0000-0700-00000F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5" name="前年度繰上充用金最大値テキスト">
          <a:extLst>
            <a:ext uri="{FF2B5EF4-FFF2-40B4-BE49-F238E27FC236}">
              <a16:creationId xmlns:a16="http://schemas.microsoft.com/office/drawing/2014/main" id="{00000000-0008-0000-0700-000011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8" name="前年度繰上充用金平均値テキスト">
          <a:extLst>
            <a:ext uri="{FF2B5EF4-FFF2-40B4-BE49-F238E27FC236}">
              <a16:creationId xmlns:a16="http://schemas.microsoft.com/office/drawing/2014/main" id="{00000000-0008-0000-0700-000014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1" name="フローチャート: 判断 790">
          <a:extLst>
            <a:ext uri="{FF2B5EF4-FFF2-40B4-BE49-F238E27FC236}">
              <a16:creationId xmlns:a16="http://schemas.microsoft.com/office/drawing/2014/main" id="{00000000-0008-0000-0700-000017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7" name="前年度繰上充用金該当値テキスト">
          <a:extLst>
            <a:ext uri="{FF2B5EF4-FFF2-40B4-BE49-F238E27FC236}">
              <a16:creationId xmlns:a16="http://schemas.microsoft.com/office/drawing/2014/main" id="{00000000-0008-0000-0700-000027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6" name="正方形/長方形 815">
          <a:extLst>
            <a:ext uri="{FF2B5EF4-FFF2-40B4-BE49-F238E27FC236}">
              <a16:creationId xmlns:a16="http://schemas.microsoft.com/office/drawing/2014/main" id="{00000000-0008-0000-0700-00003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7" name="正方形/長方形 816">
          <a:extLst>
            <a:ext uri="{FF2B5EF4-FFF2-40B4-BE49-F238E27FC236}">
              <a16:creationId xmlns:a16="http://schemas.microsoft.com/office/drawing/2014/main" id="{00000000-0008-0000-0700-00003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年度決算で、類似団体平均値よりも高い項目⇒議会費、民生費、農林水産費、商工費、消防費、教育費、災害復旧費</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農林水産費は、カウベルランドくす土地購入事業により前年よりも増加している。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災害復旧費は、令和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月豪雨で被災した河川や道路、農林水産施設等の復旧に伴い増加している。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年度決算で、類似団体平均値よりも低い項目⇒総務費、衛生費、労働費、土木費、諸支出金</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公債費は過疎債の減少により、類似団体平均値よりも低い水準となっているが、新中学校建設事業、令和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7</a:t>
          </a:r>
          <a:r>
            <a:rPr kumimoji="1" lang="ja-JP" altLang="en-US" sz="1300">
              <a:latin typeface="ＭＳ Ｐゴシック" panose="020B0600070205080204" pitchFamily="50" charset="-128"/>
              <a:ea typeface="ＭＳ Ｐゴシック" panose="020B0600070205080204" pitchFamily="50" charset="-128"/>
            </a:rPr>
            <a:t>月豪雨に係る災害復旧事業の償還が始まることから増加傾向に転じていくと考えられる。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年度については、令和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月豪雨に係る災害復旧等の臨時財政需要があったため、実質単年度収支は赤字であり前年対比で悪化している。実質単年度収支は、平成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年度以降赤字であり、財政調整基金残高の減少が続いている。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今後は災害復旧事業に係る公債費の増加やデジタル関連維持管理費等新たな経費が発生するため、行財政改革の更なる推進が必要な状況である。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大分県玖珠町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令和２年度決算も、すべての会計において黒字である。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水道会計については、今年度においても経常収支比率、料金回収率は良好であり、給水収益により経営に必要な財源を賄っている。今後はアセットマネジメント計画に基づき、保有する資産の老朽化対策や原水の汚濁対策、区域拡張に伴う建設改良事業などの財源確保に努め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簡易水道会計については、綾垣簡易水道事業の料金収入が若干増加したが、建設改良事業や事務費に係る財源の多くを一般会計から繰入を行っており、昨年度同様、実質収支は０となっている。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今後も引き続き歳出の推移を注視し、必要な措置を講じていく必要がある。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DB26" sqref="DB26:DI27"/>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11938993</v>
      </c>
      <c r="BO4" s="426"/>
      <c r="BP4" s="426"/>
      <c r="BQ4" s="426"/>
      <c r="BR4" s="426"/>
      <c r="BS4" s="426"/>
      <c r="BT4" s="426"/>
      <c r="BU4" s="427"/>
      <c r="BV4" s="425">
        <v>9570076</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10.8</v>
      </c>
      <c r="CU4" s="610"/>
      <c r="CV4" s="610"/>
      <c r="CW4" s="610"/>
      <c r="CX4" s="610"/>
      <c r="CY4" s="610"/>
      <c r="CZ4" s="610"/>
      <c r="DA4" s="611"/>
      <c r="DB4" s="609">
        <v>10.7</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11296287</v>
      </c>
      <c r="BO5" s="431"/>
      <c r="BP5" s="431"/>
      <c r="BQ5" s="431"/>
      <c r="BR5" s="431"/>
      <c r="BS5" s="431"/>
      <c r="BT5" s="431"/>
      <c r="BU5" s="432"/>
      <c r="BV5" s="430">
        <v>9010565</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93.7</v>
      </c>
      <c r="CU5" s="401"/>
      <c r="CV5" s="401"/>
      <c r="CW5" s="401"/>
      <c r="CX5" s="401"/>
      <c r="CY5" s="401"/>
      <c r="CZ5" s="401"/>
      <c r="DA5" s="402"/>
      <c r="DB5" s="400">
        <v>95.3</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642706</v>
      </c>
      <c r="BO6" s="431"/>
      <c r="BP6" s="431"/>
      <c r="BQ6" s="431"/>
      <c r="BR6" s="431"/>
      <c r="BS6" s="431"/>
      <c r="BT6" s="431"/>
      <c r="BU6" s="432"/>
      <c r="BV6" s="430">
        <v>559511</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97</v>
      </c>
      <c r="CU6" s="584"/>
      <c r="CV6" s="584"/>
      <c r="CW6" s="584"/>
      <c r="CX6" s="584"/>
      <c r="CY6" s="584"/>
      <c r="CZ6" s="584"/>
      <c r="DA6" s="585"/>
      <c r="DB6" s="583">
        <v>99</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105</v>
      </c>
      <c r="AV7" s="488"/>
      <c r="AW7" s="488"/>
      <c r="AX7" s="488"/>
      <c r="AY7" s="410" t="s">
        <v>106</v>
      </c>
      <c r="AZ7" s="411"/>
      <c r="BA7" s="411"/>
      <c r="BB7" s="411"/>
      <c r="BC7" s="411"/>
      <c r="BD7" s="411"/>
      <c r="BE7" s="411"/>
      <c r="BF7" s="411"/>
      <c r="BG7" s="411"/>
      <c r="BH7" s="411"/>
      <c r="BI7" s="411"/>
      <c r="BJ7" s="411"/>
      <c r="BK7" s="411"/>
      <c r="BL7" s="411"/>
      <c r="BM7" s="412"/>
      <c r="BN7" s="430">
        <v>93017</v>
      </c>
      <c r="BO7" s="431"/>
      <c r="BP7" s="431"/>
      <c r="BQ7" s="431"/>
      <c r="BR7" s="431"/>
      <c r="BS7" s="431"/>
      <c r="BT7" s="431"/>
      <c r="BU7" s="432"/>
      <c r="BV7" s="430">
        <v>30840</v>
      </c>
      <c r="BW7" s="431"/>
      <c r="BX7" s="431"/>
      <c r="BY7" s="431"/>
      <c r="BZ7" s="431"/>
      <c r="CA7" s="431"/>
      <c r="CB7" s="431"/>
      <c r="CC7" s="432"/>
      <c r="CD7" s="439" t="s">
        <v>107</v>
      </c>
      <c r="CE7" s="440"/>
      <c r="CF7" s="440"/>
      <c r="CG7" s="440"/>
      <c r="CH7" s="440"/>
      <c r="CI7" s="440"/>
      <c r="CJ7" s="440"/>
      <c r="CK7" s="440"/>
      <c r="CL7" s="440"/>
      <c r="CM7" s="440"/>
      <c r="CN7" s="440"/>
      <c r="CO7" s="440"/>
      <c r="CP7" s="440"/>
      <c r="CQ7" s="440"/>
      <c r="CR7" s="440"/>
      <c r="CS7" s="441"/>
      <c r="CT7" s="430">
        <v>5100797</v>
      </c>
      <c r="CU7" s="431"/>
      <c r="CV7" s="431"/>
      <c r="CW7" s="431"/>
      <c r="CX7" s="431"/>
      <c r="CY7" s="431"/>
      <c r="CZ7" s="431"/>
      <c r="DA7" s="432"/>
      <c r="DB7" s="430">
        <v>4952081</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108</v>
      </c>
      <c r="AN8" s="404"/>
      <c r="AO8" s="404"/>
      <c r="AP8" s="404"/>
      <c r="AQ8" s="404"/>
      <c r="AR8" s="404"/>
      <c r="AS8" s="404"/>
      <c r="AT8" s="405"/>
      <c r="AU8" s="487" t="s">
        <v>109</v>
      </c>
      <c r="AV8" s="488"/>
      <c r="AW8" s="488"/>
      <c r="AX8" s="488"/>
      <c r="AY8" s="410" t="s">
        <v>110</v>
      </c>
      <c r="AZ8" s="411"/>
      <c r="BA8" s="411"/>
      <c r="BB8" s="411"/>
      <c r="BC8" s="411"/>
      <c r="BD8" s="411"/>
      <c r="BE8" s="411"/>
      <c r="BF8" s="411"/>
      <c r="BG8" s="411"/>
      <c r="BH8" s="411"/>
      <c r="BI8" s="411"/>
      <c r="BJ8" s="411"/>
      <c r="BK8" s="411"/>
      <c r="BL8" s="411"/>
      <c r="BM8" s="412"/>
      <c r="BN8" s="430">
        <v>549689</v>
      </c>
      <c r="BO8" s="431"/>
      <c r="BP8" s="431"/>
      <c r="BQ8" s="431"/>
      <c r="BR8" s="431"/>
      <c r="BS8" s="431"/>
      <c r="BT8" s="431"/>
      <c r="BU8" s="432"/>
      <c r="BV8" s="430">
        <v>528671</v>
      </c>
      <c r="BW8" s="431"/>
      <c r="BX8" s="431"/>
      <c r="BY8" s="431"/>
      <c r="BZ8" s="431"/>
      <c r="CA8" s="431"/>
      <c r="CB8" s="431"/>
      <c r="CC8" s="432"/>
      <c r="CD8" s="439" t="s">
        <v>111</v>
      </c>
      <c r="CE8" s="440"/>
      <c r="CF8" s="440"/>
      <c r="CG8" s="440"/>
      <c r="CH8" s="440"/>
      <c r="CI8" s="440"/>
      <c r="CJ8" s="440"/>
      <c r="CK8" s="440"/>
      <c r="CL8" s="440"/>
      <c r="CM8" s="440"/>
      <c r="CN8" s="440"/>
      <c r="CO8" s="440"/>
      <c r="CP8" s="440"/>
      <c r="CQ8" s="440"/>
      <c r="CR8" s="440"/>
      <c r="CS8" s="441"/>
      <c r="CT8" s="543">
        <v>0.37</v>
      </c>
      <c r="CU8" s="544"/>
      <c r="CV8" s="544"/>
      <c r="CW8" s="544"/>
      <c r="CX8" s="544"/>
      <c r="CY8" s="544"/>
      <c r="CZ8" s="544"/>
      <c r="DA8" s="545"/>
      <c r="DB8" s="543">
        <v>0.36</v>
      </c>
      <c r="DC8" s="544"/>
      <c r="DD8" s="544"/>
      <c r="DE8" s="544"/>
      <c r="DF8" s="544"/>
      <c r="DG8" s="544"/>
      <c r="DH8" s="544"/>
      <c r="DI8" s="545"/>
      <c r="DJ8" s="186"/>
      <c r="DK8" s="186"/>
      <c r="DL8" s="186"/>
      <c r="DM8" s="186"/>
      <c r="DN8" s="186"/>
      <c r="DO8" s="186"/>
    </row>
    <row r="9" spans="1:119" ht="18.75" customHeight="1" thickBot="1" x14ac:dyDescent="0.2">
      <c r="A9" s="187"/>
      <c r="B9" s="572" t="s">
        <v>112</v>
      </c>
      <c r="C9" s="573"/>
      <c r="D9" s="573"/>
      <c r="E9" s="573"/>
      <c r="F9" s="573"/>
      <c r="G9" s="573"/>
      <c r="H9" s="573"/>
      <c r="I9" s="573"/>
      <c r="J9" s="573"/>
      <c r="K9" s="493"/>
      <c r="L9" s="574" t="s">
        <v>113</v>
      </c>
      <c r="M9" s="575"/>
      <c r="N9" s="575"/>
      <c r="O9" s="575"/>
      <c r="P9" s="575"/>
      <c r="Q9" s="576"/>
      <c r="R9" s="577">
        <v>14386</v>
      </c>
      <c r="S9" s="578"/>
      <c r="T9" s="578"/>
      <c r="U9" s="578"/>
      <c r="V9" s="579"/>
      <c r="W9" s="509" t="s">
        <v>114</v>
      </c>
      <c r="X9" s="510"/>
      <c r="Y9" s="510"/>
      <c r="Z9" s="510"/>
      <c r="AA9" s="510"/>
      <c r="AB9" s="510"/>
      <c r="AC9" s="510"/>
      <c r="AD9" s="510"/>
      <c r="AE9" s="510"/>
      <c r="AF9" s="510"/>
      <c r="AG9" s="510"/>
      <c r="AH9" s="510"/>
      <c r="AI9" s="510"/>
      <c r="AJ9" s="510"/>
      <c r="AK9" s="510"/>
      <c r="AL9" s="580"/>
      <c r="AM9" s="499" t="s">
        <v>115</v>
      </c>
      <c r="AN9" s="404"/>
      <c r="AO9" s="404"/>
      <c r="AP9" s="404"/>
      <c r="AQ9" s="404"/>
      <c r="AR9" s="404"/>
      <c r="AS9" s="404"/>
      <c r="AT9" s="405"/>
      <c r="AU9" s="487" t="s">
        <v>109</v>
      </c>
      <c r="AV9" s="488"/>
      <c r="AW9" s="488"/>
      <c r="AX9" s="488"/>
      <c r="AY9" s="410" t="s">
        <v>116</v>
      </c>
      <c r="AZ9" s="411"/>
      <c r="BA9" s="411"/>
      <c r="BB9" s="411"/>
      <c r="BC9" s="411"/>
      <c r="BD9" s="411"/>
      <c r="BE9" s="411"/>
      <c r="BF9" s="411"/>
      <c r="BG9" s="411"/>
      <c r="BH9" s="411"/>
      <c r="BI9" s="411"/>
      <c r="BJ9" s="411"/>
      <c r="BK9" s="411"/>
      <c r="BL9" s="411"/>
      <c r="BM9" s="412"/>
      <c r="BN9" s="430">
        <v>21018</v>
      </c>
      <c r="BO9" s="431"/>
      <c r="BP9" s="431"/>
      <c r="BQ9" s="431"/>
      <c r="BR9" s="431"/>
      <c r="BS9" s="431"/>
      <c r="BT9" s="431"/>
      <c r="BU9" s="432"/>
      <c r="BV9" s="430">
        <v>226674</v>
      </c>
      <c r="BW9" s="431"/>
      <c r="BX9" s="431"/>
      <c r="BY9" s="431"/>
      <c r="BZ9" s="431"/>
      <c r="CA9" s="431"/>
      <c r="CB9" s="431"/>
      <c r="CC9" s="432"/>
      <c r="CD9" s="439" t="s">
        <v>117</v>
      </c>
      <c r="CE9" s="440"/>
      <c r="CF9" s="440"/>
      <c r="CG9" s="440"/>
      <c r="CH9" s="440"/>
      <c r="CI9" s="440"/>
      <c r="CJ9" s="440"/>
      <c r="CK9" s="440"/>
      <c r="CL9" s="440"/>
      <c r="CM9" s="440"/>
      <c r="CN9" s="440"/>
      <c r="CO9" s="440"/>
      <c r="CP9" s="440"/>
      <c r="CQ9" s="440"/>
      <c r="CR9" s="440"/>
      <c r="CS9" s="441"/>
      <c r="CT9" s="400">
        <v>10.199999999999999</v>
      </c>
      <c r="CU9" s="401"/>
      <c r="CV9" s="401"/>
      <c r="CW9" s="401"/>
      <c r="CX9" s="401"/>
      <c r="CY9" s="401"/>
      <c r="CZ9" s="401"/>
      <c r="DA9" s="402"/>
      <c r="DB9" s="400">
        <v>10.7</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118</v>
      </c>
      <c r="M10" s="404"/>
      <c r="N10" s="404"/>
      <c r="O10" s="404"/>
      <c r="P10" s="404"/>
      <c r="Q10" s="405"/>
      <c r="R10" s="406">
        <v>15823</v>
      </c>
      <c r="S10" s="407"/>
      <c r="T10" s="407"/>
      <c r="U10" s="407"/>
      <c r="V10" s="409"/>
      <c r="W10" s="581"/>
      <c r="X10" s="392"/>
      <c r="Y10" s="392"/>
      <c r="Z10" s="392"/>
      <c r="AA10" s="392"/>
      <c r="AB10" s="392"/>
      <c r="AC10" s="392"/>
      <c r="AD10" s="392"/>
      <c r="AE10" s="392"/>
      <c r="AF10" s="392"/>
      <c r="AG10" s="392"/>
      <c r="AH10" s="392"/>
      <c r="AI10" s="392"/>
      <c r="AJ10" s="392"/>
      <c r="AK10" s="392"/>
      <c r="AL10" s="582"/>
      <c r="AM10" s="499" t="s">
        <v>119</v>
      </c>
      <c r="AN10" s="404"/>
      <c r="AO10" s="404"/>
      <c r="AP10" s="404"/>
      <c r="AQ10" s="404"/>
      <c r="AR10" s="404"/>
      <c r="AS10" s="404"/>
      <c r="AT10" s="405"/>
      <c r="AU10" s="487" t="s">
        <v>120</v>
      </c>
      <c r="AV10" s="488"/>
      <c r="AW10" s="488"/>
      <c r="AX10" s="488"/>
      <c r="AY10" s="410" t="s">
        <v>121</v>
      </c>
      <c r="AZ10" s="411"/>
      <c r="BA10" s="411"/>
      <c r="BB10" s="411"/>
      <c r="BC10" s="411"/>
      <c r="BD10" s="411"/>
      <c r="BE10" s="411"/>
      <c r="BF10" s="411"/>
      <c r="BG10" s="411"/>
      <c r="BH10" s="411"/>
      <c r="BI10" s="411"/>
      <c r="BJ10" s="411"/>
      <c r="BK10" s="411"/>
      <c r="BL10" s="411"/>
      <c r="BM10" s="412"/>
      <c r="BN10" s="430">
        <v>1319</v>
      </c>
      <c r="BO10" s="431"/>
      <c r="BP10" s="431"/>
      <c r="BQ10" s="431"/>
      <c r="BR10" s="431"/>
      <c r="BS10" s="431"/>
      <c r="BT10" s="431"/>
      <c r="BU10" s="432"/>
      <c r="BV10" s="430">
        <v>331</v>
      </c>
      <c r="BW10" s="431"/>
      <c r="BX10" s="431"/>
      <c r="BY10" s="431"/>
      <c r="BZ10" s="431"/>
      <c r="CA10" s="431"/>
      <c r="CB10" s="431"/>
      <c r="CC10" s="432"/>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123</v>
      </c>
      <c r="M11" s="477"/>
      <c r="N11" s="477"/>
      <c r="O11" s="477"/>
      <c r="P11" s="477"/>
      <c r="Q11" s="478"/>
      <c r="R11" s="569" t="s">
        <v>124</v>
      </c>
      <c r="S11" s="570"/>
      <c r="T11" s="570"/>
      <c r="U11" s="570"/>
      <c r="V11" s="571"/>
      <c r="W11" s="581"/>
      <c r="X11" s="392"/>
      <c r="Y11" s="392"/>
      <c r="Z11" s="392"/>
      <c r="AA11" s="392"/>
      <c r="AB11" s="392"/>
      <c r="AC11" s="392"/>
      <c r="AD11" s="392"/>
      <c r="AE11" s="392"/>
      <c r="AF11" s="392"/>
      <c r="AG11" s="392"/>
      <c r="AH11" s="392"/>
      <c r="AI11" s="392"/>
      <c r="AJ11" s="392"/>
      <c r="AK11" s="392"/>
      <c r="AL11" s="582"/>
      <c r="AM11" s="499" t="s">
        <v>125</v>
      </c>
      <c r="AN11" s="404"/>
      <c r="AO11" s="404"/>
      <c r="AP11" s="404"/>
      <c r="AQ11" s="404"/>
      <c r="AR11" s="404"/>
      <c r="AS11" s="404"/>
      <c r="AT11" s="405"/>
      <c r="AU11" s="487" t="s">
        <v>120</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14980</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134</v>
      </c>
      <c r="AV12" s="488"/>
      <c r="AW12" s="488"/>
      <c r="AX12" s="488"/>
      <c r="AY12" s="410" t="s">
        <v>135</v>
      </c>
      <c r="AZ12" s="411"/>
      <c r="BA12" s="411"/>
      <c r="BB12" s="411"/>
      <c r="BC12" s="411"/>
      <c r="BD12" s="411"/>
      <c r="BE12" s="411"/>
      <c r="BF12" s="411"/>
      <c r="BG12" s="411"/>
      <c r="BH12" s="411"/>
      <c r="BI12" s="411"/>
      <c r="BJ12" s="411"/>
      <c r="BK12" s="411"/>
      <c r="BL12" s="411"/>
      <c r="BM12" s="412"/>
      <c r="BN12" s="430">
        <v>323165</v>
      </c>
      <c r="BO12" s="431"/>
      <c r="BP12" s="431"/>
      <c r="BQ12" s="431"/>
      <c r="BR12" s="431"/>
      <c r="BS12" s="431"/>
      <c r="BT12" s="431"/>
      <c r="BU12" s="432"/>
      <c r="BV12" s="430">
        <v>282909</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138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139</v>
      </c>
      <c r="N13" s="531"/>
      <c r="O13" s="531"/>
      <c r="P13" s="531"/>
      <c r="Q13" s="532"/>
      <c r="R13" s="533">
        <v>14870</v>
      </c>
      <c r="S13" s="534"/>
      <c r="T13" s="534"/>
      <c r="U13" s="534"/>
      <c r="V13" s="535"/>
      <c r="W13" s="521" t="s">
        <v>140</v>
      </c>
      <c r="X13" s="443"/>
      <c r="Y13" s="443"/>
      <c r="Z13" s="443"/>
      <c r="AA13" s="443"/>
      <c r="AB13" s="444"/>
      <c r="AC13" s="406">
        <v>1275</v>
      </c>
      <c r="AD13" s="407"/>
      <c r="AE13" s="407"/>
      <c r="AF13" s="407"/>
      <c r="AG13" s="408"/>
      <c r="AH13" s="406">
        <v>1408</v>
      </c>
      <c r="AI13" s="407"/>
      <c r="AJ13" s="407"/>
      <c r="AK13" s="407"/>
      <c r="AL13" s="409"/>
      <c r="AM13" s="499" t="s">
        <v>141</v>
      </c>
      <c r="AN13" s="404"/>
      <c r="AO13" s="404"/>
      <c r="AP13" s="404"/>
      <c r="AQ13" s="404"/>
      <c r="AR13" s="404"/>
      <c r="AS13" s="404"/>
      <c r="AT13" s="405"/>
      <c r="AU13" s="487" t="s">
        <v>142</v>
      </c>
      <c r="AV13" s="488"/>
      <c r="AW13" s="488"/>
      <c r="AX13" s="488"/>
      <c r="AY13" s="410" t="s">
        <v>143</v>
      </c>
      <c r="AZ13" s="411"/>
      <c r="BA13" s="411"/>
      <c r="BB13" s="411"/>
      <c r="BC13" s="411"/>
      <c r="BD13" s="411"/>
      <c r="BE13" s="411"/>
      <c r="BF13" s="411"/>
      <c r="BG13" s="411"/>
      <c r="BH13" s="411"/>
      <c r="BI13" s="411"/>
      <c r="BJ13" s="411"/>
      <c r="BK13" s="411"/>
      <c r="BL13" s="411"/>
      <c r="BM13" s="412"/>
      <c r="BN13" s="430">
        <v>-300828</v>
      </c>
      <c r="BO13" s="431"/>
      <c r="BP13" s="431"/>
      <c r="BQ13" s="431"/>
      <c r="BR13" s="431"/>
      <c r="BS13" s="431"/>
      <c r="BT13" s="431"/>
      <c r="BU13" s="432"/>
      <c r="BV13" s="430">
        <v>-55904</v>
      </c>
      <c r="BW13" s="431"/>
      <c r="BX13" s="431"/>
      <c r="BY13" s="431"/>
      <c r="BZ13" s="431"/>
      <c r="CA13" s="431"/>
      <c r="CB13" s="431"/>
      <c r="CC13" s="432"/>
      <c r="CD13" s="439" t="s">
        <v>144</v>
      </c>
      <c r="CE13" s="440"/>
      <c r="CF13" s="440"/>
      <c r="CG13" s="440"/>
      <c r="CH13" s="440"/>
      <c r="CI13" s="440"/>
      <c r="CJ13" s="440"/>
      <c r="CK13" s="440"/>
      <c r="CL13" s="440"/>
      <c r="CM13" s="440"/>
      <c r="CN13" s="440"/>
      <c r="CO13" s="440"/>
      <c r="CP13" s="440"/>
      <c r="CQ13" s="440"/>
      <c r="CR13" s="440"/>
      <c r="CS13" s="441"/>
      <c r="CT13" s="400">
        <v>2.9</v>
      </c>
      <c r="CU13" s="401"/>
      <c r="CV13" s="401"/>
      <c r="CW13" s="401"/>
      <c r="CX13" s="401"/>
      <c r="CY13" s="401"/>
      <c r="CZ13" s="401"/>
      <c r="DA13" s="402"/>
      <c r="DB13" s="400">
        <v>2.8</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145</v>
      </c>
      <c r="M14" s="567"/>
      <c r="N14" s="567"/>
      <c r="O14" s="567"/>
      <c r="P14" s="567"/>
      <c r="Q14" s="568"/>
      <c r="R14" s="533">
        <v>15244</v>
      </c>
      <c r="S14" s="534"/>
      <c r="T14" s="534"/>
      <c r="U14" s="534"/>
      <c r="V14" s="535"/>
      <c r="W14" s="536"/>
      <c r="X14" s="446"/>
      <c r="Y14" s="446"/>
      <c r="Z14" s="446"/>
      <c r="AA14" s="446"/>
      <c r="AB14" s="447"/>
      <c r="AC14" s="526">
        <v>15.9</v>
      </c>
      <c r="AD14" s="527"/>
      <c r="AE14" s="527"/>
      <c r="AF14" s="527"/>
      <c r="AG14" s="528"/>
      <c r="AH14" s="526">
        <v>16.899999999999999</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146</v>
      </c>
      <c r="CE14" s="437"/>
      <c r="CF14" s="437"/>
      <c r="CG14" s="437"/>
      <c r="CH14" s="437"/>
      <c r="CI14" s="437"/>
      <c r="CJ14" s="437"/>
      <c r="CK14" s="437"/>
      <c r="CL14" s="437"/>
      <c r="CM14" s="437"/>
      <c r="CN14" s="437"/>
      <c r="CO14" s="437"/>
      <c r="CP14" s="437"/>
      <c r="CQ14" s="437"/>
      <c r="CR14" s="437"/>
      <c r="CS14" s="438"/>
      <c r="CT14" s="537" t="s">
        <v>137</v>
      </c>
      <c r="CU14" s="538"/>
      <c r="CV14" s="538"/>
      <c r="CW14" s="538"/>
      <c r="CX14" s="538"/>
      <c r="CY14" s="538"/>
      <c r="CZ14" s="538"/>
      <c r="DA14" s="539"/>
      <c r="DB14" s="537" t="s">
        <v>128</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139</v>
      </c>
      <c r="N15" s="531"/>
      <c r="O15" s="531"/>
      <c r="P15" s="531"/>
      <c r="Q15" s="532"/>
      <c r="R15" s="533">
        <v>15128</v>
      </c>
      <c r="S15" s="534"/>
      <c r="T15" s="534"/>
      <c r="U15" s="534"/>
      <c r="V15" s="535"/>
      <c r="W15" s="521" t="s">
        <v>147</v>
      </c>
      <c r="X15" s="443"/>
      <c r="Y15" s="443"/>
      <c r="Z15" s="443"/>
      <c r="AA15" s="443"/>
      <c r="AB15" s="444"/>
      <c r="AC15" s="406">
        <v>1585</v>
      </c>
      <c r="AD15" s="407"/>
      <c r="AE15" s="407"/>
      <c r="AF15" s="407"/>
      <c r="AG15" s="408"/>
      <c r="AH15" s="406">
        <v>1550</v>
      </c>
      <c r="AI15" s="407"/>
      <c r="AJ15" s="407"/>
      <c r="AK15" s="407"/>
      <c r="AL15" s="409"/>
      <c r="AM15" s="499"/>
      <c r="AN15" s="404"/>
      <c r="AO15" s="404"/>
      <c r="AP15" s="404"/>
      <c r="AQ15" s="404"/>
      <c r="AR15" s="404"/>
      <c r="AS15" s="404"/>
      <c r="AT15" s="405"/>
      <c r="AU15" s="487"/>
      <c r="AV15" s="488"/>
      <c r="AW15" s="488"/>
      <c r="AX15" s="488"/>
      <c r="AY15" s="422" t="s">
        <v>148</v>
      </c>
      <c r="AZ15" s="423"/>
      <c r="BA15" s="423"/>
      <c r="BB15" s="423"/>
      <c r="BC15" s="423"/>
      <c r="BD15" s="423"/>
      <c r="BE15" s="423"/>
      <c r="BF15" s="423"/>
      <c r="BG15" s="423"/>
      <c r="BH15" s="423"/>
      <c r="BI15" s="423"/>
      <c r="BJ15" s="423"/>
      <c r="BK15" s="423"/>
      <c r="BL15" s="423"/>
      <c r="BM15" s="424"/>
      <c r="BN15" s="425">
        <v>1679136</v>
      </c>
      <c r="BO15" s="426"/>
      <c r="BP15" s="426"/>
      <c r="BQ15" s="426"/>
      <c r="BR15" s="426"/>
      <c r="BS15" s="426"/>
      <c r="BT15" s="426"/>
      <c r="BU15" s="427"/>
      <c r="BV15" s="425">
        <v>1562163</v>
      </c>
      <c r="BW15" s="426"/>
      <c r="BX15" s="426"/>
      <c r="BY15" s="426"/>
      <c r="BZ15" s="426"/>
      <c r="CA15" s="426"/>
      <c r="CB15" s="426"/>
      <c r="CC15" s="427"/>
      <c r="CD15" s="540" t="s">
        <v>149</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150</v>
      </c>
      <c r="M16" s="524"/>
      <c r="N16" s="524"/>
      <c r="O16" s="524"/>
      <c r="P16" s="524"/>
      <c r="Q16" s="525"/>
      <c r="R16" s="518" t="s">
        <v>151</v>
      </c>
      <c r="S16" s="519"/>
      <c r="T16" s="519"/>
      <c r="U16" s="519"/>
      <c r="V16" s="520"/>
      <c r="W16" s="536"/>
      <c r="X16" s="446"/>
      <c r="Y16" s="446"/>
      <c r="Z16" s="446"/>
      <c r="AA16" s="446"/>
      <c r="AB16" s="447"/>
      <c r="AC16" s="526">
        <v>19.7</v>
      </c>
      <c r="AD16" s="527"/>
      <c r="AE16" s="527"/>
      <c r="AF16" s="527"/>
      <c r="AG16" s="528"/>
      <c r="AH16" s="526">
        <v>18.600000000000001</v>
      </c>
      <c r="AI16" s="527"/>
      <c r="AJ16" s="527"/>
      <c r="AK16" s="527"/>
      <c r="AL16" s="529"/>
      <c r="AM16" s="499"/>
      <c r="AN16" s="404"/>
      <c r="AO16" s="404"/>
      <c r="AP16" s="404"/>
      <c r="AQ16" s="404"/>
      <c r="AR16" s="404"/>
      <c r="AS16" s="404"/>
      <c r="AT16" s="405"/>
      <c r="AU16" s="487"/>
      <c r="AV16" s="488"/>
      <c r="AW16" s="488"/>
      <c r="AX16" s="488"/>
      <c r="AY16" s="410" t="s">
        <v>152</v>
      </c>
      <c r="AZ16" s="411"/>
      <c r="BA16" s="411"/>
      <c r="BB16" s="411"/>
      <c r="BC16" s="411"/>
      <c r="BD16" s="411"/>
      <c r="BE16" s="411"/>
      <c r="BF16" s="411"/>
      <c r="BG16" s="411"/>
      <c r="BH16" s="411"/>
      <c r="BI16" s="411"/>
      <c r="BJ16" s="411"/>
      <c r="BK16" s="411"/>
      <c r="BL16" s="411"/>
      <c r="BM16" s="412"/>
      <c r="BN16" s="430">
        <v>4519974</v>
      </c>
      <c r="BO16" s="431"/>
      <c r="BP16" s="431"/>
      <c r="BQ16" s="431"/>
      <c r="BR16" s="431"/>
      <c r="BS16" s="431"/>
      <c r="BT16" s="431"/>
      <c r="BU16" s="432"/>
      <c r="BV16" s="430">
        <v>4372996</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153</v>
      </c>
      <c r="N17" s="516"/>
      <c r="O17" s="516"/>
      <c r="P17" s="516"/>
      <c r="Q17" s="517"/>
      <c r="R17" s="518" t="s">
        <v>154</v>
      </c>
      <c r="S17" s="519"/>
      <c r="T17" s="519"/>
      <c r="U17" s="519"/>
      <c r="V17" s="520"/>
      <c r="W17" s="521" t="s">
        <v>155</v>
      </c>
      <c r="X17" s="443"/>
      <c r="Y17" s="443"/>
      <c r="Z17" s="443"/>
      <c r="AA17" s="443"/>
      <c r="AB17" s="444"/>
      <c r="AC17" s="406">
        <v>5170</v>
      </c>
      <c r="AD17" s="407"/>
      <c r="AE17" s="407"/>
      <c r="AF17" s="407"/>
      <c r="AG17" s="408"/>
      <c r="AH17" s="406">
        <v>5387</v>
      </c>
      <c r="AI17" s="407"/>
      <c r="AJ17" s="407"/>
      <c r="AK17" s="407"/>
      <c r="AL17" s="409"/>
      <c r="AM17" s="499"/>
      <c r="AN17" s="404"/>
      <c r="AO17" s="404"/>
      <c r="AP17" s="404"/>
      <c r="AQ17" s="404"/>
      <c r="AR17" s="404"/>
      <c r="AS17" s="404"/>
      <c r="AT17" s="405"/>
      <c r="AU17" s="487"/>
      <c r="AV17" s="488"/>
      <c r="AW17" s="488"/>
      <c r="AX17" s="488"/>
      <c r="AY17" s="410" t="s">
        <v>156</v>
      </c>
      <c r="AZ17" s="411"/>
      <c r="BA17" s="411"/>
      <c r="BB17" s="411"/>
      <c r="BC17" s="411"/>
      <c r="BD17" s="411"/>
      <c r="BE17" s="411"/>
      <c r="BF17" s="411"/>
      <c r="BG17" s="411"/>
      <c r="BH17" s="411"/>
      <c r="BI17" s="411"/>
      <c r="BJ17" s="411"/>
      <c r="BK17" s="411"/>
      <c r="BL17" s="411"/>
      <c r="BM17" s="412"/>
      <c r="BN17" s="430">
        <v>2085004</v>
      </c>
      <c r="BO17" s="431"/>
      <c r="BP17" s="431"/>
      <c r="BQ17" s="431"/>
      <c r="BR17" s="431"/>
      <c r="BS17" s="431"/>
      <c r="BT17" s="431"/>
      <c r="BU17" s="432"/>
      <c r="BV17" s="430">
        <v>1957082</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157</v>
      </c>
      <c r="C18" s="493"/>
      <c r="D18" s="493"/>
      <c r="E18" s="494"/>
      <c r="F18" s="494"/>
      <c r="G18" s="494"/>
      <c r="H18" s="494"/>
      <c r="I18" s="494"/>
      <c r="J18" s="494"/>
      <c r="K18" s="494"/>
      <c r="L18" s="495">
        <v>286.60000000000002</v>
      </c>
      <c r="M18" s="495"/>
      <c r="N18" s="495"/>
      <c r="O18" s="495"/>
      <c r="P18" s="495"/>
      <c r="Q18" s="495"/>
      <c r="R18" s="496"/>
      <c r="S18" s="496"/>
      <c r="T18" s="496"/>
      <c r="U18" s="496"/>
      <c r="V18" s="497"/>
      <c r="W18" s="511"/>
      <c r="X18" s="512"/>
      <c r="Y18" s="512"/>
      <c r="Z18" s="512"/>
      <c r="AA18" s="512"/>
      <c r="AB18" s="522"/>
      <c r="AC18" s="394">
        <v>64.400000000000006</v>
      </c>
      <c r="AD18" s="395"/>
      <c r="AE18" s="395"/>
      <c r="AF18" s="395"/>
      <c r="AG18" s="498"/>
      <c r="AH18" s="394">
        <v>64.599999999999994</v>
      </c>
      <c r="AI18" s="395"/>
      <c r="AJ18" s="395"/>
      <c r="AK18" s="395"/>
      <c r="AL18" s="396"/>
      <c r="AM18" s="499"/>
      <c r="AN18" s="404"/>
      <c r="AO18" s="404"/>
      <c r="AP18" s="404"/>
      <c r="AQ18" s="404"/>
      <c r="AR18" s="404"/>
      <c r="AS18" s="404"/>
      <c r="AT18" s="405"/>
      <c r="AU18" s="487"/>
      <c r="AV18" s="488"/>
      <c r="AW18" s="488"/>
      <c r="AX18" s="488"/>
      <c r="AY18" s="410" t="s">
        <v>158</v>
      </c>
      <c r="AZ18" s="411"/>
      <c r="BA18" s="411"/>
      <c r="BB18" s="411"/>
      <c r="BC18" s="411"/>
      <c r="BD18" s="411"/>
      <c r="BE18" s="411"/>
      <c r="BF18" s="411"/>
      <c r="BG18" s="411"/>
      <c r="BH18" s="411"/>
      <c r="BI18" s="411"/>
      <c r="BJ18" s="411"/>
      <c r="BK18" s="411"/>
      <c r="BL18" s="411"/>
      <c r="BM18" s="412"/>
      <c r="BN18" s="430">
        <v>4833200</v>
      </c>
      <c r="BO18" s="431"/>
      <c r="BP18" s="431"/>
      <c r="BQ18" s="431"/>
      <c r="BR18" s="431"/>
      <c r="BS18" s="431"/>
      <c r="BT18" s="431"/>
      <c r="BU18" s="432"/>
      <c r="BV18" s="430">
        <v>4819152</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159</v>
      </c>
      <c r="C19" s="493"/>
      <c r="D19" s="493"/>
      <c r="E19" s="494"/>
      <c r="F19" s="494"/>
      <c r="G19" s="494"/>
      <c r="H19" s="494"/>
      <c r="I19" s="494"/>
      <c r="J19" s="494"/>
      <c r="K19" s="494"/>
      <c r="L19" s="500">
        <v>50</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160</v>
      </c>
      <c r="AZ19" s="411"/>
      <c r="BA19" s="411"/>
      <c r="BB19" s="411"/>
      <c r="BC19" s="411"/>
      <c r="BD19" s="411"/>
      <c r="BE19" s="411"/>
      <c r="BF19" s="411"/>
      <c r="BG19" s="411"/>
      <c r="BH19" s="411"/>
      <c r="BI19" s="411"/>
      <c r="BJ19" s="411"/>
      <c r="BK19" s="411"/>
      <c r="BL19" s="411"/>
      <c r="BM19" s="412"/>
      <c r="BN19" s="430">
        <v>6864486</v>
      </c>
      <c r="BO19" s="431"/>
      <c r="BP19" s="431"/>
      <c r="BQ19" s="431"/>
      <c r="BR19" s="431"/>
      <c r="BS19" s="431"/>
      <c r="BT19" s="431"/>
      <c r="BU19" s="432"/>
      <c r="BV19" s="430">
        <v>6444345</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161</v>
      </c>
      <c r="C20" s="493"/>
      <c r="D20" s="493"/>
      <c r="E20" s="494"/>
      <c r="F20" s="494"/>
      <c r="G20" s="494"/>
      <c r="H20" s="494"/>
      <c r="I20" s="494"/>
      <c r="J20" s="494"/>
      <c r="K20" s="494"/>
      <c r="L20" s="500">
        <v>5808</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162</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163</v>
      </c>
      <c r="C22" s="460"/>
      <c r="D22" s="461"/>
      <c r="E22" s="468" t="s">
        <v>1</v>
      </c>
      <c r="F22" s="443"/>
      <c r="G22" s="443"/>
      <c r="H22" s="443"/>
      <c r="I22" s="443"/>
      <c r="J22" s="443"/>
      <c r="K22" s="444"/>
      <c r="L22" s="468" t="s">
        <v>164</v>
      </c>
      <c r="M22" s="443"/>
      <c r="N22" s="443"/>
      <c r="O22" s="443"/>
      <c r="P22" s="444"/>
      <c r="Q22" s="453" t="s">
        <v>165</v>
      </c>
      <c r="R22" s="454"/>
      <c r="S22" s="454"/>
      <c r="T22" s="454"/>
      <c r="U22" s="454"/>
      <c r="V22" s="469"/>
      <c r="W22" s="471" t="s">
        <v>166</v>
      </c>
      <c r="X22" s="460"/>
      <c r="Y22" s="461"/>
      <c r="Z22" s="468" t="s">
        <v>1</v>
      </c>
      <c r="AA22" s="443"/>
      <c r="AB22" s="443"/>
      <c r="AC22" s="443"/>
      <c r="AD22" s="443"/>
      <c r="AE22" s="443"/>
      <c r="AF22" s="443"/>
      <c r="AG22" s="444"/>
      <c r="AH22" s="442" t="s">
        <v>167</v>
      </c>
      <c r="AI22" s="443"/>
      <c r="AJ22" s="443"/>
      <c r="AK22" s="443"/>
      <c r="AL22" s="444"/>
      <c r="AM22" s="442" t="s">
        <v>168</v>
      </c>
      <c r="AN22" s="448"/>
      <c r="AO22" s="448"/>
      <c r="AP22" s="448"/>
      <c r="AQ22" s="448"/>
      <c r="AR22" s="449"/>
      <c r="AS22" s="453" t="s">
        <v>165</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169</v>
      </c>
      <c r="AZ23" s="423"/>
      <c r="BA23" s="423"/>
      <c r="BB23" s="423"/>
      <c r="BC23" s="423"/>
      <c r="BD23" s="423"/>
      <c r="BE23" s="423"/>
      <c r="BF23" s="423"/>
      <c r="BG23" s="423"/>
      <c r="BH23" s="423"/>
      <c r="BI23" s="423"/>
      <c r="BJ23" s="423"/>
      <c r="BK23" s="423"/>
      <c r="BL23" s="423"/>
      <c r="BM23" s="424"/>
      <c r="BN23" s="430">
        <v>7895272</v>
      </c>
      <c r="BO23" s="431"/>
      <c r="BP23" s="431"/>
      <c r="BQ23" s="431"/>
      <c r="BR23" s="431"/>
      <c r="BS23" s="431"/>
      <c r="BT23" s="431"/>
      <c r="BU23" s="432"/>
      <c r="BV23" s="430">
        <v>7748386</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170</v>
      </c>
      <c r="F24" s="404"/>
      <c r="G24" s="404"/>
      <c r="H24" s="404"/>
      <c r="I24" s="404"/>
      <c r="J24" s="404"/>
      <c r="K24" s="405"/>
      <c r="L24" s="406">
        <v>1</v>
      </c>
      <c r="M24" s="407"/>
      <c r="N24" s="407"/>
      <c r="O24" s="407"/>
      <c r="P24" s="408"/>
      <c r="Q24" s="406">
        <v>5271</v>
      </c>
      <c r="R24" s="407"/>
      <c r="S24" s="407"/>
      <c r="T24" s="407"/>
      <c r="U24" s="407"/>
      <c r="V24" s="408"/>
      <c r="W24" s="472"/>
      <c r="X24" s="463"/>
      <c r="Y24" s="464"/>
      <c r="Z24" s="403" t="s">
        <v>171</v>
      </c>
      <c r="AA24" s="404"/>
      <c r="AB24" s="404"/>
      <c r="AC24" s="404"/>
      <c r="AD24" s="404"/>
      <c r="AE24" s="404"/>
      <c r="AF24" s="404"/>
      <c r="AG24" s="405"/>
      <c r="AH24" s="406">
        <v>157</v>
      </c>
      <c r="AI24" s="407"/>
      <c r="AJ24" s="407"/>
      <c r="AK24" s="407"/>
      <c r="AL24" s="408"/>
      <c r="AM24" s="406">
        <v>526578</v>
      </c>
      <c r="AN24" s="407"/>
      <c r="AO24" s="407"/>
      <c r="AP24" s="407"/>
      <c r="AQ24" s="407"/>
      <c r="AR24" s="408"/>
      <c r="AS24" s="406">
        <v>3354</v>
      </c>
      <c r="AT24" s="407"/>
      <c r="AU24" s="407"/>
      <c r="AV24" s="407"/>
      <c r="AW24" s="407"/>
      <c r="AX24" s="409"/>
      <c r="AY24" s="397" t="s">
        <v>172</v>
      </c>
      <c r="AZ24" s="398"/>
      <c r="BA24" s="398"/>
      <c r="BB24" s="398"/>
      <c r="BC24" s="398"/>
      <c r="BD24" s="398"/>
      <c r="BE24" s="398"/>
      <c r="BF24" s="398"/>
      <c r="BG24" s="398"/>
      <c r="BH24" s="398"/>
      <c r="BI24" s="398"/>
      <c r="BJ24" s="398"/>
      <c r="BK24" s="398"/>
      <c r="BL24" s="398"/>
      <c r="BM24" s="399"/>
      <c r="BN24" s="430">
        <v>7839503</v>
      </c>
      <c r="BO24" s="431"/>
      <c r="BP24" s="431"/>
      <c r="BQ24" s="431"/>
      <c r="BR24" s="431"/>
      <c r="BS24" s="431"/>
      <c r="BT24" s="431"/>
      <c r="BU24" s="432"/>
      <c r="BV24" s="430">
        <v>7662772</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173</v>
      </c>
      <c r="F25" s="404"/>
      <c r="G25" s="404"/>
      <c r="H25" s="404"/>
      <c r="I25" s="404"/>
      <c r="J25" s="404"/>
      <c r="K25" s="405"/>
      <c r="L25" s="406">
        <v>1</v>
      </c>
      <c r="M25" s="407"/>
      <c r="N25" s="407"/>
      <c r="O25" s="407"/>
      <c r="P25" s="408"/>
      <c r="Q25" s="406">
        <v>5862</v>
      </c>
      <c r="R25" s="407"/>
      <c r="S25" s="407"/>
      <c r="T25" s="407"/>
      <c r="U25" s="407"/>
      <c r="V25" s="408"/>
      <c r="W25" s="472"/>
      <c r="X25" s="463"/>
      <c r="Y25" s="464"/>
      <c r="Z25" s="403" t="s">
        <v>174</v>
      </c>
      <c r="AA25" s="404"/>
      <c r="AB25" s="404"/>
      <c r="AC25" s="404"/>
      <c r="AD25" s="404"/>
      <c r="AE25" s="404"/>
      <c r="AF25" s="404"/>
      <c r="AG25" s="405"/>
      <c r="AH25" s="406" t="s">
        <v>137</v>
      </c>
      <c r="AI25" s="407"/>
      <c r="AJ25" s="407"/>
      <c r="AK25" s="407"/>
      <c r="AL25" s="408"/>
      <c r="AM25" s="406" t="s">
        <v>175</v>
      </c>
      <c r="AN25" s="407"/>
      <c r="AO25" s="407"/>
      <c r="AP25" s="407"/>
      <c r="AQ25" s="407"/>
      <c r="AR25" s="408"/>
      <c r="AS25" s="406" t="s">
        <v>175</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v>2119224</v>
      </c>
      <c r="BO25" s="426"/>
      <c r="BP25" s="426"/>
      <c r="BQ25" s="426"/>
      <c r="BR25" s="426"/>
      <c r="BS25" s="426"/>
      <c r="BT25" s="426"/>
      <c r="BU25" s="427"/>
      <c r="BV25" s="425">
        <v>1343178</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177</v>
      </c>
      <c r="F26" s="404"/>
      <c r="G26" s="404"/>
      <c r="H26" s="404"/>
      <c r="I26" s="404"/>
      <c r="J26" s="404"/>
      <c r="K26" s="405"/>
      <c r="L26" s="406">
        <v>1</v>
      </c>
      <c r="M26" s="407"/>
      <c r="N26" s="407"/>
      <c r="O26" s="407"/>
      <c r="P26" s="408"/>
      <c r="Q26" s="406">
        <v>5349</v>
      </c>
      <c r="R26" s="407"/>
      <c r="S26" s="407"/>
      <c r="T26" s="407"/>
      <c r="U26" s="407"/>
      <c r="V26" s="408"/>
      <c r="W26" s="472"/>
      <c r="X26" s="463"/>
      <c r="Y26" s="464"/>
      <c r="Z26" s="403" t="s">
        <v>178</v>
      </c>
      <c r="AA26" s="485"/>
      <c r="AB26" s="485"/>
      <c r="AC26" s="485"/>
      <c r="AD26" s="485"/>
      <c r="AE26" s="485"/>
      <c r="AF26" s="485"/>
      <c r="AG26" s="486"/>
      <c r="AH26" s="406">
        <v>3</v>
      </c>
      <c r="AI26" s="407"/>
      <c r="AJ26" s="407"/>
      <c r="AK26" s="407"/>
      <c r="AL26" s="408"/>
      <c r="AM26" s="406">
        <v>11409</v>
      </c>
      <c r="AN26" s="407"/>
      <c r="AO26" s="407"/>
      <c r="AP26" s="407"/>
      <c r="AQ26" s="407"/>
      <c r="AR26" s="408"/>
      <c r="AS26" s="406">
        <v>3803</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t="s">
        <v>175</v>
      </c>
      <c r="BO26" s="431"/>
      <c r="BP26" s="431"/>
      <c r="BQ26" s="431"/>
      <c r="BR26" s="431"/>
      <c r="BS26" s="431"/>
      <c r="BT26" s="431"/>
      <c r="BU26" s="432"/>
      <c r="BV26" s="430" t="s">
        <v>175</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180</v>
      </c>
      <c r="F27" s="404"/>
      <c r="G27" s="404"/>
      <c r="H27" s="404"/>
      <c r="I27" s="404"/>
      <c r="J27" s="404"/>
      <c r="K27" s="405"/>
      <c r="L27" s="406">
        <v>1</v>
      </c>
      <c r="M27" s="407"/>
      <c r="N27" s="407"/>
      <c r="O27" s="407"/>
      <c r="P27" s="408"/>
      <c r="Q27" s="406">
        <v>3150</v>
      </c>
      <c r="R27" s="407"/>
      <c r="S27" s="407"/>
      <c r="T27" s="407"/>
      <c r="U27" s="407"/>
      <c r="V27" s="408"/>
      <c r="W27" s="472"/>
      <c r="X27" s="463"/>
      <c r="Y27" s="464"/>
      <c r="Z27" s="403" t="s">
        <v>181</v>
      </c>
      <c r="AA27" s="404"/>
      <c r="AB27" s="404"/>
      <c r="AC27" s="404"/>
      <c r="AD27" s="404"/>
      <c r="AE27" s="404"/>
      <c r="AF27" s="404"/>
      <c r="AG27" s="405"/>
      <c r="AH27" s="406">
        <v>9</v>
      </c>
      <c r="AI27" s="407"/>
      <c r="AJ27" s="407"/>
      <c r="AK27" s="407"/>
      <c r="AL27" s="408"/>
      <c r="AM27" s="406">
        <v>35441</v>
      </c>
      <c r="AN27" s="407"/>
      <c r="AO27" s="407"/>
      <c r="AP27" s="407"/>
      <c r="AQ27" s="407"/>
      <c r="AR27" s="408"/>
      <c r="AS27" s="406">
        <v>3938</v>
      </c>
      <c r="AT27" s="407"/>
      <c r="AU27" s="407"/>
      <c r="AV27" s="407"/>
      <c r="AW27" s="407"/>
      <c r="AX27" s="409"/>
      <c r="AY27" s="436" t="s">
        <v>182</v>
      </c>
      <c r="AZ27" s="437"/>
      <c r="BA27" s="437"/>
      <c r="BB27" s="437"/>
      <c r="BC27" s="437"/>
      <c r="BD27" s="437"/>
      <c r="BE27" s="437"/>
      <c r="BF27" s="437"/>
      <c r="BG27" s="437"/>
      <c r="BH27" s="437"/>
      <c r="BI27" s="437"/>
      <c r="BJ27" s="437"/>
      <c r="BK27" s="437"/>
      <c r="BL27" s="437"/>
      <c r="BM27" s="438"/>
      <c r="BN27" s="433">
        <v>238789</v>
      </c>
      <c r="BO27" s="434"/>
      <c r="BP27" s="434"/>
      <c r="BQ27" s="434"/>
      <c r="BR27" s="434"/>
      <c r="BS27" s="434"/>
      <c r="BT27" s="434"/>
      <c r="BU27" s="435"/>
      <c r="BV27" s="433">
        <v>238611</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183</v>
      </c>
      <c r="F28" s="404"/>
      <c r="G28" s="404"/>
      <c r="H28" s="404"/>
      <c r="I28" s="404"/>
      <c r="J28" s="404"/>
      <c r="K28" s="405"/>
      <c r="L28" s="406">
        <v>1</v>
      </c>
      <c r="M28" s="407"/>
      <c r="N28" s="407"/>
      <c r="O28" s="407"/>
      <c r="P28" s="408"/>
      <c r="Q28" s="406">
        <v>2730</v>
      </c>
      <c r="R28" s="407"/>
      <c r="S28" s="407"/>
      <c r="T28" s="407"/>
      <c r="U28" s="407"/>
      <c r="V28" s="408"/>
      <c r="W28" s="472"/>
      <c r="X28" s="463"/>
      <c r="Y28" s="464"/>
      <c r="Z28" s="403" t="s">
        <v>184</v>
      </c>
      <c r="AA28" s="404"/>
      <c r="AB28" s="404"/>
      <c r="AC28" s="404"/>
      <c r="AD28" s="404"/>
      <c r="AE28" s="404"/>
      <c r="AF28" s="404"/>
      <c r="AG28" s="405"/>
      <c r="AH28" s="406" t="s">
        <v>137</v>
      </c>
      <c r="AI28" s="407"/>
      <c r="AJ28" s="407"/>
      <c r="AK28" s="407"/>
      <c r="AL28" s="408"/>
      <c r="AM28" s="406" t="s">
        <v>175</v>
      </c>
      <c r="AN28" s="407"/>
      <c r="AO28" s="407"/>
      <c r="AP28" s="407"/>
      <c r="AQ28" s="407"/>
      <c r="AR28" s="408"/>
      <c r="AS28" s="406" t="s">
        <v>137</v>
      </c>
      <c r="AT28" s="407"/>
      <c r="AU28" s="407"/>
      <c r="AV28" s="407"/>
      <c r="AW28" s="407"/>
      <c r="AX28" s="409"/>
      <c r="AY28" s="413" t="s">
        <v>185</v>
      </c>
      <c r="AZ28" s="414"/>
      <c r="BA28" s="414"/>
      <c r="BB28" s="415"/>
      <c r="BC28" s="422" t="s">
        <v>48</v>
      </c>
      <c r="BD28" s="423"/>
      <c r="BE28" s="423"/>
      <c r="BF28" s="423"/>
      <c r="BG28" s="423"/>
      <c r="BH28" s="423"/>
      <c r="BI28" s="423"/>
      <c r="BJ28" s="423"/>
      <c r="BK28" s="423"/>
      <c r="BL28" s="423"/>
      <c r="BM28" s="424"/>
      <c r="BN28" s="425">
        <v>869619</v>
      </c>
      <c r="BO28" s="426"/>
      <c r="BP28" s="426"/>
      <c r="BQ28" s="426"/>
      <c r="BR28" s="426"/>
      <c r="BS28" s="426"/>
      <c r="BT28" s="426"/>
      <c r="BU28" s="427"/>
      <c r="BV28" s="425">
        <v>927065</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186</v>
      </c>
      <c r="F29" s="404"/>
      <c r="G29" s="404"/>
      <c r="H29" s="404"/>
      <c r="I29" s="404"/>
      <c r="J29" s="404"/>
      <c r="K29" s="405"/>
      <c r="L29" s="406">
        <v>12</v>
      </c>
      <c r="M29" s="407"/>
      <c r="N29" s="407"/>
      <c r="O29" s="407"/>
      <c r="P29" s="408"/>
      <c r="Q29" s="406">
        <v>2620</v>
      </c>
      <c r="R29" s="407"/>
      <c r="S29" s="407"/>
      <c r="T29" s="407"/>
      <c r="U29" s="407"/>
      <c r="V29" s="408"/>
      <c r="W29" s="473"/>
      <c r="X29" s="474"/>
      <c r="Y29" s="475"/>
      <c r="Z29" s="403" t="s">
        <v>187</v>
      </c>
      <c r="AA29" s="404"/>
      <c r="AB29" s="404"/>
      <c r="AC29" s="404"/>
      <c r="AD29" s="404"/>
      <c r="AE29" s="404"/>
      <c r="AF29" s="404"/>
      <c r="AG29" s="405"/>
      <c r="AH29" s="406">
        <v>166</v>
      </c>
      <c r="AI29" s="407"/>
      <c r="AJ29" s="407"/>
      <c r="AK29" s="407"/>
      <c r="AL29" s="408"/>
      <c r="AM29" s="406">
        <v>562019</v>
      </c>
      <c r="AN29" s="407"/>
      <c r="AO29" s="407"/>
      <c r="AP29" s="407"/>
      <c r="AQ29" s="407"/>
      <c r="AR29" s="408"/>
      <c r="AS29" s="406">
        <v>3386</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v>759399</v>
      </c>
      <c r="BO29" s="431"/>
      <c r="BP29" s="431"/>
      <c r="BQ29" s="431"/>
      <c r="BR29" s="431"/>
      <c r="BS29" s="431"/>
      <c r="BT29" s="431"/>
      <c r="BU29" s="432"/>
      <c r="BV29" s="430">
        <v>768501</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100.2</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2130653</v>
      </c>
      <c r="BO30" s="434"/>
      <c r="BP30" s="434"/>
      <c r="BQ30" s="434"/>
      <c r="BR30" s="434"/>
      <c r="BS30" s="434"/>
      <c r="BT30" s="434"/>
      <c r="BU30" s="435"/>
      <c r="BV30" s="433">
        <v>2157111</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196</v>
      </c>
      <c r="V33" s="393"/>
      <c r="W33" s="392" t="s">
        <v>197</v>
      </c>
      <c r="X33" s="392"/>
      <c r="Y33" s="392"/>
      <c r="Z33" s="392"/>
      <c r="AA33" s="392"/>
      <c r="AB33" s="392"/>
      <c r="AC33" s="392"/>
      <c r="AD33" s="392"/>
      <c r="AE33" s="392"/>
      <c r="AF33" s="392"/>
      <c r="AG33" s="392"/>
      <c r="AH33" s="392"/>
      <c r="AI33" s="392"/>
      <c r="AJ33" s="392"/>
      <c r="AK33" s="392"/>
      <c r="AL33" s="216"/>
      <c r="AM33" s="393" t="s">
        <v>198</v>
      </c>
      <c r="AN33" s="393"/>
      <c r="AO33" s="392" t="s">
        <v>199</v>
      </c>
      <c r="AP33" s="392"/>
      <c r="AQ33" s="392"/>
      <c r="AR33" s="392"/>
      <c r="AS33" s="392"/>
      <c r="AT33" s="392"/>
      <c r="AU33" s="392"/>
      <c r="AV33" s="392"/>
      <c r="AW33" s="392"/>
      <c r="AX33" s="392"/>
      <c r="AY33" s="392"/>
      <c r="AZ33" s="392"/>
      <c r="BA33" s="392"/>
      <c r="BB33" s="392"/>
      <c r="BC33" s="392"/>
      <c r="BD33" s="217"/>
      <c r="BE33" s="392" t="s">
        <v>200</v>
      </c>
      <c r="BF33" s="392"/>
      <c r="BG33" s="392" t="s">
        <v>201</v>
      </c>
      <c r="BH33" s="392"/>
      <c r="BI33" s="392"/>
      <c r="BJ33" s="392"/>
      <c r="BK33" s="392"/>
      <c r="BL33" s="392"/>
      <c r="BM33" s="392"/>
      <c r="BN33" s="392"/>
      <c r="BO33" s="392"/>
      <c r="BP33" s="392"/>
      <c r="BQ33" s="392"/>
      <c r="BR33" s="392"/>
      <c r="BS33" s="392"/>
      <c r="BT33" s="392"/>
      <c r="BU33" s="392"/>
      <c r="BV33" s="217"/>
      <c r="BW33" s="393" t="s">
        <v>200</v>
      </c>
      <c r="BX33" s="393"/>
      <c r="BY33" s="392" t="s">
        <v>202</v>
      </c>
      <c r="BZ33" s="392"/>
      <c r="CA33" s="392"/>
      <c r="CB33" s="392"/>
      <c r="CC33" s="392"/>
      <c r="CD33" s="392"/>
      <c r="CE33" s="392"/>
      <c r="CF33" s="392"/>
      <c r="CG33" s="392"/>
      <c r="CH33" s="392"/>
      <c r="CI33" s="392"/>
      <c r="CJ33" s="392"/>
      <c r="CK33" s="392"/>
      <c r="CL33" s="392"/>
      <c r="CM33" s="392"/>
      <c r="CN33" s="216"/>
      <c r="CO33" s="393" t="s">
        <v>198</v>
      </c>
      <c r="CP33" s="393"/>
      <c r="CQ33" s="392" t="s">
        <v>203</v>
      </c>
      <c r="CR33" s="392"/>
      <c r="CS33" s="392"/>
      <c r="CT33" s="392"/>
      <c r="CU33" s="392"/>
      <c r="CV33" s="392"/>
      <c r="CW33" s="392"/>
      <c r="CX33" s="392"/>
      <c r="CY33" s="392"/>
      <c r="CZ33" s="392"/>
      <c r="DA33" s="392"/>
      <c r="DB33" s="392"/>
      <c r="DC33" s="392"/>
      <c r="DD33" s="392"/>
      <c r="DE33" s="392"/>
      <c r="DF33" s="216"/>
      <c r="DG33" s="391" t="s">
        <v>204</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3</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f>IF(AO34="","",MAX(C34:D43,U34:V43)+1)</f>
        <v>6</v>
      </c>
      <c r="AN34" s="389"/>
      <c r="AO34" s="388" t="str">
        <f>IF('各会計、関係団体の財政状況及び健全化判断比率'!B31="","",'各会計、関係団体の財政状況及び健全化判断比率'!B31)</f>
        <v>水道事業会計</v>
      </c>
      <c r="AP34" s="388"/>
      <c r="AQ34" s="388"/>
      <c r="AR34" s="388"/>
      <c r="AS34" s="388"/>
      <c r="AT34" s="388"/>
      <c r="AU34" s="388"/>
      <c r="AV34" s="388"/>
      <c r="AW34" s="388"/>
      <c r="AX34" s="388"/>
      <c r="AY34" s="388"/>
      <c r="AZ34" s="388"/>
      <c r="BA34" s="388"/>
      <c r="BB34" s="388"/>
      <c r="BC34" s="388"/>
      <c r="BD34" s="214"/>
      <c r="BE34" s="389">
        <f>IF(BG34="","",MAX(C34:D43,U34:V43,AM34:AN43)+1)</f>
        <v>7</v>
      </c>
      <c r="BF34" s="389"/>
      <c r="BG34" s="388" t="str">
        <f>IF('各会計、関係団体の財政状況及び健全化判断比率'!B32="","",'各会計、関係団体の財政状況及び健全化判断比率'!B32)</f>
        <v>簡易水道特別会計</v>
      </c>
      <c r="BH34" s="388"/>
      <c r="BI34" s="388"/>
      <c r="BJ34" s="388"/>
      <c r="BK34" s="388"/>
      <c r="BL34" s="388"/>
      <c r="BM34" s="388"/>
      <c r="BN34" s="388"/>
      <c r="BO34" s="388"/>
      <c r="BP34" s="388"/>
      <c r="BQ34" s="388"/>
      <c r="BR34" s="388"/>
      <c r="BS34" s="388"/>
      <c r="BT34" s="388"/>
      <c r="BU34" s="388"/>
      <c r="BV34" s="214"/>
      <c r="BW34" s="389">
        <f>IF(BY34="","",MAX(C34:D43,U34:V43,AM34:AN43,BE34:BF43)+1)</f>
        <v>8</v>
      </c>
      <c r="BX34" s="389"/>
      <c r="BY34" s="388" t="str">
        <f>IF('各会計、関係団体の財政状況及び健全化判断比率'!B68="","",'各会計、関係団体の財政状況及び健全化判断比率'!B68)</f>
        <v>大分県退職手当組合</v>
      </c>
      <c r="BZ34" s="388"/>
      <c r="CA34" s="388"/>
      <c r="CB34" s="388"/>
      <c r="CC34" s="388"/>
      <c r="CD34" s="388"/>
      <c r="CE34" s="388"/>
      <c r="CF34" s="388"/>
      <c r="CG34" s="388"/>
      <c r="CH34" s="388"/>
      <c r="CI34" s="388"/>
      <c r="CJ34" s="388"/>
      <c r="CK34" s="388"/>
      <c r="CL34" s="388"/>
      <c r="CM34" s="388"/>
      <c r="CN34" s="214"/>
      <c r="CO34" s="389">
        <f>IF(CQ34="","",MAX(C34:D43,U34:V43,AM34:AN43,BE34:BF43,BW34:BX43)+1)</f>
        <v>16</v>
      </c>
      <c r="CP34" s="389"/>
      <c r="CQ34" s="388" t="str">
        <f>IF('各会計、関係団体の財政状況及び健全化判断比率'!BS7="","",'各会計、関係団体の財政状況及び健全化判断比率'!BS7)</f>
        <v>くすみち</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f>IF(E35="","",C34+1)</f>
        <v>2</v>
      </c>
      <c r="D35" s="389"/>
      <c r="E35" s="388" t="str">
        <f>IF('各会計、関係団体の財政状況及び健全化判断比率'!B8="","",'各会計、関係団体の財政状況及び健全化判断比率'!B8)</f>
        <v>住宅新築資金等貸付事業特別会計</v>
      </c>
      <c r="F35" s="388"/>
      <c r="G35" s="388"/>
      <c r="H35" s="388"/>
      <c r="I35" s="388"/>
      <c r="J35" s="388"/>
      <c r="K35" s="388"/>
      <c r="L35" s="388"/>
      <c r="M35" s="388"/>
      <c r="N35" s="388"/>
      <c r="O35" s="388"/>
      <c r="P35" s="388"/>
      <c r="Q35" s="388"/>
      <c r="R35" s="388"/>
      <c r="S35" s="388"/>
      <c r="T35" s="214"/>
      <c r="U35" s="389">
        <f>IF(W35="","",U34+1)</f>
        <v>4</v>
      </c>
      <c r="V35" s="389"/>
      <c r="W35" s="388" t="str">
        <f>IF('各会計、関係団体の財政状況及び健全化判断比率'!B29="","",'各会計、関係団体の財政状況及び健全化判断比率'!B29)</f>
        <v>介護保険事業特別会計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9</v>
      </c>
      <c r="BX35" s="389"/>
      <c r="BY35" s="388" t="str">
        <f>IF('各会計、関係団体の財政状況及び健全化判断比率'!B69="","",'各会計、関係団体の財政状況及び健全化判断比率'!B69)</f>
        <v>大分県消防補償等組合</v>
      </c>
      <c r="BZ35" s="388"/>
      <c r="CA35" s="388"/>
      <c r="CB35" s="388"/>
      <c r="CC35" s="388"/>
      <c r="CD35" s="388"/>
      <c r="CE35" s="388"/>
      <c r="CF35" s="388"/>
      <c r="CG35" s="388"/>
      <c r="CH35" s="388"/>
      <c r="CI35" s="388"/>
      <c r="CJ35" s="388"/>
      <c r="CK35" s="388"/>
      <c r="CL35" s="388"/>
      <c r="CM35" s="388"/>
      <c r="CN35" s="214"/>
      <c r="CO35" s="389">
        <f t="shared" ref="CO35:CO43" si="3">IF(CQ35="","",CO34+1)</f>
        <v>17</v>
      </c>
      <c r="CP35" s="389"/>
      <c r="CQ35" s="388" t="str">
        <f>IF('各会計、関係団体の財政状況及び健全化判断比率'!BS8="","",'各会計、関係団体の財政状況及び健全化判断比率'!BS8)</f>
        <v>大分県農業農村振興公社</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5</v>
      </c>
      <c r="V36" s="389"/>
      <c r="W36" s="388" t="str">
        <f>IF('各会計、関係団体の財政状況及び健全化判断比率'!B30="","",'各会計、関係団体の財政状況及び健全化判断比率'!B30)</f>
        <v>後期高齢者医療事業特別会計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10</v>
      </c>
      <c r="BX36" s="389"/>
      <c r="BY36" s="388" t="str">
        <f>IF('各会計、関係団体の財政状況及び健全化判断比率'!B70="","",'各会計、関係団体の財政状況及び健全化判断比率'!B70)</f>
        <v>大分県交通災害共済組合（交通災害共済事業会計）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11</v>
      </c>
      <c r="BX37" s="389"/>
      <c r="BY37" s="388" t="str">
        <f>IF('各会計、関係団体の財政状況及び健全化判断比率'!B71="","",'各会計、関係団体の財政状況及び健全化判断比率'!B71)</f>
        <v>大分県市町村会館管理組合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12</v>
      </c>
      <c r="BX38" s="389"/>
      <c r="BY38" s="388" t="str">
        <f>IF('各会計、関係団体の財政状況及び健全化判断比率'!B72="","",'各会計、関係団体の財政状況及び健全化判断比率'!B72)</f>
        <v>大分県後期高齢者医療広域連合（普通会計）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13</v>
      </c>
      <c r="BX39" s="389"/>
      <c r="BY39" s="388" t="str">
        <f>IF('各会計、関係団体の財政状況及び健全化判断比率'!B73="","",'各会計、関係団体の財政状況及び健全化判断比率'!B73)</f>
        <v>大分県後期高齢者医療広域連合（後期高齢者医療事業会計）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14</v>
      </c>
      <c r="BX40" s="389"/>
      <c r="BY40" s="388" t="str">
        <f>IF('各会計、関係団体の財政状況及び健全化判断比率'!B74="","",'各会計、関係団体の財政状況及び健全化判断比率'!B74)</f>
        <v>日田玖珠広域消防組合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15</v>
      </c>
      <c r="BX41" s="389"/>
      <c r="BY41" s="388" t="str">
        <f>IF('各会計、関係団体の財政状況及び健全化判断比率'!B75="","",'各会計、関係団体の財政状況及び健全化判断比率'!B75)</f>
        <v>玖珠九重行政事務組合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tZVh1Nx5v06WSjALEe2qBhB9rIEkDaQc5iX1TI/4D+KlGhLXG2MoDNy3C8um55B2eym2bwh/wduGF8PyettgSw==" saltValue="TdejK+Vl988GIgtTznwWx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2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3" t="s">
        <v>572</v>
      </c>
      <c r="D34" s="1213"/>
      <c r="E34" s="1214"/>
      <c r="F34" s="32">
        <v>7.45</v>
      </c>
      <c r="G34" s="33">
        <v>6.27</v>
      </c>
      <c r="H34" s="33">
        <v>6.19</v>
      </c>
      <c r="I34" s="33">
        <v>10.67</v>
      </c>
      <c r="J34" s="34">
        <v>10.77</v>
      </c>
      <c r="K34" s="22"/>
      <c r="L34" s="22"/>
      <c r="M34" s="22"/>
      <c r="N34" s="22"/>
      <c r="O34" s="22"/>
      <c r="P34" s="22"/>
    </row>
    <row r="35" spans="1:16" ht="39" customHeight="1" x14ac:dyDescent="0.15">
      <c r="A35" s="22"/>
      <c r="B35" s="35"/>
      <c r="C35" s="1207" t="s">
        <v>573</v>
      </c>
      <c r="D35" s="1208"/>
      <c r="E35" s="1209"/>
      <c r="F35" s="36">
        <v>5.3</v>
      </c>
      <c r="G35" s="37">
        <v>5.76</v>
      </c>
      <c r="H35" s="37">
        <v>5.72</v>
      </c>
      <c r="I35" s="37">
        <v>5.55</v>
      </c>
      <c r="J35" s="38">
        <v>5.61</v>
      </c>
      <c r="K35" s="22"/>
      <c r="L35" s="22"/>
      <c r="M35" s="22"/>
      <c r="N35" s="22"/>
      <c r="O35" s="22"/>
      <c r="P35" s="22"/>
    </row>
    <row r="36" spans="1:16" ht="39" customHeight="1" x14ac:dyDescent="0.15">
      <c r="A36" s="22"/>
      <c r="B36" s="35"/>
      <c r="C36" s="1207" t="s">
        <v>574</v>
      </c>
      <c r="D36" s="1208"/>
      <c r="E36" s="1209"/>
      <c r="F36" s="36">
        <v>1.1000000000000001</v>
      </c>
      <c r="G36" s="37">
        <v>0.65</v>
      </c>
      <c r="H36" s="37">
        <v>0.36</v>
      </c>
      <c r="I36" s="37">
        <v>1.03</v>
      </c>
      <c r="J36" s="38">
        <v>0.73</v>
      </c>
      <c r="K36" s="22"/>
      <c r="L36" s="22"/>
      <c r="M36" s="22"/>
      <c r="N36" s="22"/>
      <c r="O36" s="22"/>
      <c r="P36" s="22"/>
    </row>
    <row r="37" spans="1:16" ht="39" customHeight="1" x14ac:dyDescent="0.15">
      <c r="A37" s="22"/>
      <c r="B37" s="35"/>
      <c r="C37" s="1207" t="s">
        <v>575</v>
      </c>
      <c r="D37" s="1208"/>
      <c r="E37" s="1209"/>
      <c r="F37" s="36">
        <v>0.26</v>
      </c>
      <c r="G37" s="37">
        <v>0.56999999999999995</v>
      </c>
      <c r="H37" s="37">
        <v>0.56999999999999995</v>
      </c>
      <c r="I37" s="37">
        <v>0.66</v>
      </c>
      <c r="J37" s="38">
        <v>0.45</v>
      </c>
      <c r="K37" s="22"/>
      <c r="L37" s="22"/>
      <c r="M37" s="22"/>
      <c r="N37" s="22"/>
      <c r="O37" s="22"/>
      <c r="P37" s="22"/>
    </row>
    <row r="38" spans="1:16" ht="39" customHeight="1" x14ac:dyDescent="0.15">
      <c r="A38" s="22"/>
      <c r="B38" s="35"/>
      <c r="C38" s="1207" t="s">
        <v>576</v>
      </c>
      <c r="D38" s="1208"/>
      <c r="E38" s="1209"/>
      <c r="F38" s="36">
        <v>0.02</v>
      </c>
      <c r="G38" s="37">
        <v>0.02</v>
      </c>
      <c r="H38" s="37">
        <v>0.01</v>
      </c>
      <c r="I38" s="37">
        <v>0.01</v>
      </c>
      <c r="J38" s="38">
        <v>0.02</v>
      </c>
      <c r="K38" s="22"/>
      <c r="L38" s="22"/>
      <c r="M38" s="22"/>
      <c r="N38" s="22"/>
      <c r="O38" s="22"/>
      <c r="P38" s="22"/>
    </row>
    <row r="39" spans="1:16" ht="39" customHeight="1" x14ac:dyDescent="0.15">
      <c r="A39" s="22"/>
      <c r="B39" s="35"/>
      <c r="C39" s="1207" t="s">
        <v>577</v>
      </c>
      <c r="D39" s="1208"/>
      <c r="E39" s="1209"/>
      <c r="F39" s="36">
        <v>0</v>
      </c>
      <c r="G39" s="37">
        <v>0</v>
      </c>
      <c r="H39" s="37">
        <v>0</v>
      </c>
      <c r="I39" s="37">
        <v>0</v>
      </c>
      <c r="J39" s="38">
        <v>0</v>
      </c>
      <c r="K39" s="22"/>
      <c r="L39" s="22"/>
      <c r="M39" s="22"/>
      <c r="N39" s="22"/>
      <c r="O39" s="22"/>
      <c r="P39" s="22"/>
    </row>
    <row r="40" spans="1:16" ht="39" customHeight="1" x14ac:dyDescent="0.15">
      <c r="A40" s="22"/>
      <c r="B40" s="35"/>
      <c r="C40" s="1207" t="s">
        <v>578</v>
      </c>
      <c r="D40" s="1208"/>
      <c r="E40" s="1209"/>
      <c r="F40" s="36">
        <v>0.16</v>
      </c>
      <c r="G40" s="37">
        <v>0</v>
      </c>
      <c r="H40" s="37">
        <v>0</v>
      </c>
      <c r="I40" s="37">
        <v>0</v>
      </c>
      <c r="J40" s="38">
        <v>0</v>
      </c>
      <c r="K40" s="22"/>
      <c r="L40" s="22"/>
      <c r="M40" s="22"/>
      <c r="N40" s="22"/>
      <c r="O40" s="22"/>
      <c r="P40" s="22"/>
    </row>
    <row r="41" spans="1:16" ht="39" customHeight="1" x14ac:dyDescent="0.15">
      <c r="A41" s="22"/>
      <c r="B41" s="35"/>
      <c r="C41" s="1207"/>
      <c r="D41" s="1208"/>
      <c r="E41" s="1209"/>
      <c r="F41" s="36"/>
      <c r="G41" s="37"/>
      <c r="H41" s="37"/>
      <c r="I41" s="37"/>
      <c r="J41" s="38"/>
      <c r="K41" s="22"/>
      <c r="L41" s="22"/>
      <c r="M41" s="22"/>
      <c r="N41" s="22"/>
      <c r="O41" s="22"/>
      <c r="P41" s="22"/>
    </row>
    <row r="42" spans="1:16" ht="39" customHeight="1" x14ac:dyDescent="0.15">
      <c r="A42" s="22"/>
      <c r="B42" s="39"/>
      <c r="C42" s="1207" t="s">
        <v>579</v>
      </c>
      <c r="D42" s="1208"/>
      <c r="E42" s="1209"/>
      <c r="F42" s="36" t="s">
        <v>520</v>
      </c>
      <c r="G42" s="37" t="s">
        <v>520</v>
      </c>
      <c r="H42" s="37" t="s">
        <v>520</v>
      </c>
      <c r="I42" s="37" t="s">
        <v>520</v>
      </c>
      <c r="J42" s="38" t="s">
        <v>520</v>
      </c>
      <c r="K42" s="22"/>
      <c r="L42" s="22"/>
      <c r="M42" s="22"/>
      <c r="N42" s="22"/>
      <c r="O42" s="22"/>
      <c r="P42" s="22"/>
    </row>
    <row r="43" spans="1:16" ht="39" customHeight="1" thickBot="1" x14ac:dyDescent="0.2">
      <c r="A43" s="22"/>
      <c r="B43" s="40"/>
      <c r="C43" s="1210" t="s">
        <v>580</v>
      </c>
      <c r="D43" s="1211"/>
      <c r="E43" s="1212"/>
      <c r="F43" s="41" t="s">
        <v>520</v>
      </c>
      <c r="G43" s="42" t="s">
        <v>520</v>
      </c>
      <c r="H43" s="42" t="s">
        <v>520</v>
      </c>
      <c r="I43" s="42" t="s">
        <v>520</v>
      </c>
      <c r="J43" s="43" t="s">
        <v>520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Qx6n7602A+L1+MMbfIu2TpaElKiIAlQPmme1Bo86fLd00uvm22/qtLsYxrZ1Lx1RMzG8/UgniQ2zbsWznT4nw==" saltValue="gUEFAb68i3gfWUMoJ/Nr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election activeCell="S43" sqref="S43"/>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33" t="s">
        <v>11</v>
      </c>
      <c r="C45" s="1234"/>
      <c r="D45" s="58"/>
      <c r="E45" s="1239" t="s">
        <v>12</v>
      </c>
      <c r="F45" s="1239"/>
      <c r="G45" s="1239"/>
      <c r="H45" s="1239"/>
      <c r="I45" s="1239"/>
      <c r="J45" s="1240"/>
      <c r="K45" s="59">
        <v>760</v>
      </c>
      <c r="L45" s="60">
        <v>836</v>
      </c>
      <c r="M45" s="60">
        <v>721</v>
      </c>
      <c r="N45" s="60">
        <v>704</v>
      </c>
      <c r="O45" s="61">
        <v>713</v>
      </c>
      <c r="P45" s="48"/>
      <c r="Q45" s="48"/>
      <c r="R45" s="48"/>
      <c r="S45" s="48"/>
      <c r="T45" s="48"/>
      <c r="U45" s="48"/>
    </row>
    <row r="46" spans="1:21" ht="30.75" customHeight="1" x14ac:dyDescent="0.15">
      <c r="A46" s="48"/>
      <c r="B46" s="1235"/>
      <c r="C46" s="1236"/>
      <c r="D46" s="62"/>
      <c r="E46" s="1217" t="s">
        <v>13</v>
      </c>
      <c r="F46" s="1217"/>
      <c r="G46" s="1217"/>
      <c r="H46" s="1217"/>
      <c r="I46" s="1217"/>
      <c r="J46" s="1218"/>
      <c r="K46" s="63" t="s">
        <v>520</v>
      </c>
      <c r="L46" s="64" t="s">
        <v>520</v>
      </c>
      <c r="M46" s="64" t="s">
        <v>520</v>
      </c>
      <c r="N46" s="64" t="s">
        <v>520</v>
      </c>
      <c r="O46" s="65" t="s">
        <v>520</v>
      </c>
      <c r="P46" s="48"/>
      <c r="Q46" s="48"/>
      <c r="R46" s="48"/>
      <c r="S46" s="48"/>
      <c r="T46" s="48"/>
      <c r="U46" s="48"/>
    </row>
    <row r="47" spans="1:21" ht="30.75" customHeight="1" x14ac:dyDescent="0.15">
      <c r="A47" s="48"/>
      <c r="B47" s="1235"/>
      <c r="C47" s="1236"/>
      <c r="D47" s="62"/>
      <c r="E47" s="1217" t="s">
        <v>14</v>
      </c>
      <c r="F47" s="1217"/>
      <c r="G47" s="1217"/>
      <c r="H47" s="1217"/>
      <c r="I47" s="1217"/>
      <c r="J47" s="1218"/>
      <c r="K47" s="63" t="s">
        <v>520</v>
      </c>
      <c r="L47" s="64" t="s">
        <v>520</v>
      </c>
      <c r="M47" s="64" t="s">
        <v>520</v>
      </c>
      <c r="N47" s="64" t="s">
        <v>520</v>
      </c>
      <c r="O47" s="65" t="s">
        <v>520</v>
      </c>
      <c r="P47" s="48"/>
      <c r="Q47" s="48"/>
      <c r="R47" s="48"/>
      <c r="S47" s="48"/>
      <c r="T47" s="48"/>
      <c r="U47" s="48"/>
    </row>
    <row r="48" spans="1:21" ht="30.75" customHeight="1" x14ac:dyDescent="0.15">
      <c r="A48" s="48"/>
      <c r="B48" s="1235"/>
      <c r="C48" s="1236"/>
      <c r="D48" s="62"/>
      <c r="E48" s="1217" t="s">
        <v>15</v>
      </c>
      <c r="F48" s="1217"/>
      <c r="G48" s="1217"/>
      <c r="H48" s="1217"/>
      <c r="I48" s="1217"/>
      <c r="J48" s="1218"/>
      <c r="K48" s="63">
        <v>0</v>
      </c>
      <c r="L48" s="64">
        <v>0</v>
      </c>
      <c r="M48" s="64">
        <v>0</v>
      </c>
      <c r="N48" s="64">
        <v>0</v>
      </c>
      <c r="O48" s="65">
        <v>0</v>
      </c>
      <c r="P48" s="48"/>
      <c r="Q48" s="48"/>
      <c r="R48" s="48"/>
      <c r="S48" s="48"/>
      <c r="T48" s="48"/>
      <c r="U48" s="48"/>
    </row>
    <row r="49" spans="1:21" ht="30.75" customHeight="1" x14ac:dyDescent="0.15">
      <c r="A49" s="48"/>
      <c r="B49" s="1235"/>
      <c r="C49" s="1236"/>
      <c r="D49" s="62"/>
      <c r="E49" s="1217" t="s">
        <v>16</v>
      </c>
      <c r="F49" s="1217"/>
      <c r="G49" s="1217"/>
      <c r="H49" s="1217"/>
      <c r="I49" s="1217"/>
      <c r="J49" s="1218"/>
      <c r="K49" s="63">
        <v>75</v>
      </c>
      <c r="L49" s="64">
        <v>77</v>
      </c>
      <c r="M49" s="64">
        <v>77</v>
      </c>
      <c r="N49" s="64">
        <v>59</v>
      </c>
      <c r="O49" s="65">
        <v>11</v>
      </c>
      <c r="P49" s="48"/>
      <c r="Q49" s="48"/>
      <c r="R49" s="48"/>
      <c r="S49" s="48"/>
      <c r="T49" s="48"/>
      <c r="U49" s="48"/>
    </row>
    <row r="50" spans="1:21" ht="30.75" customHeight="1" x14ac:dyDescent="0.15">
      <c r="A50" s="48"/>
      <c r="B50" s="1235"/>
      <c r="C50" s="1236"/>
      <c r="D50" s="62"/>
      <c r="E50" s="1217" t="s">
        <v>17</v>
      </c>
      <c r="F50" s="1217"/>
      <c r="G50" s="1217"/>
      <c r="H50" s="1217"/>
      <c r="I50" s="1217"/>
      <c r="J50" s="1218"/>
      <c r="K50" s="63">
        <v>3</v>
      </c>
      <c r="L50" s="64">
        <v>0</v>
      </c>
      <c r="M50" s="64">
        <v>0</v>
      </c>
      <c r="N50" s="64" t="s">
        <v>520</v>
      </c>
      <c r="O50" s="65" t="s">
        <v>520</v>
      </c>
      <c r="P50" s="48"/>
      <c r="Q50" s="48"/>
      <c r="R50" s="48"/>
      <c r="S50" s="48"/>
      <c r="T50" s="48"/>
      <c r="U50" s="48"/>
    </row>
    <row r="51" spans="1:21" ht="30.75" customHeight="1" x14ac:dyDescent="0.15">
      <c r="A51" s="48"/>
      <c r="B51" s="1237"/>
      <c r="C51" s="1238"/>
      <c r="D51" s="66"/>
      <c r="E51" s="1217" t="s">
        <v>18</v>
      </c>
      <c r="F51" s="1217"/>
      <c r="G51" s="1217"/>
      <c r="H51" s="1217"/>
      <c r="I51" s="1217"/>
      <c r="J51" s="1218"/>
      <c r="K51" s="63" t="s">
        <v>520</v>
      </c>
      <c r="L51" s="64" t="s">
        <v>520</v>
      </c>
      <c r="M51" s="64" t="s">
        <v>520</v>
      </c>
      <c r="N51" s="64" t="s">
        <v>520</v>
      </c>
      <c r="O51" s="65" t="s">
        <v>520</v>
      </c>
      <c r="P51" s="48"/>
      <c r="Q51" s="48"/>
      <c r="R51" s="48"/>
      <c r="S51" s="48"/>
      <c r="T51" s="48"/>
      <c r="U51" s="48"/>
    </row>
    <row r="52" spans="1:21" ht="30.75" customHeight="1" x14ac:dyDescent="0.15">
      <c r="A52" s="48"/>
      <c r="B52" s="1215" t="s">
        <v>19</v>
      </c>
      <c r="C52" s="1216"/>
      <c r="D52" s="66"/>
      <c r="E52" s="1217" t="s">
        <v>20</v>
      </c>
      <c r="F52" s="1217"/>
      <c r="G52" s="1217"/>
      <c r="H52" s="1217"/>
      <c r="I52" s="1217"/>
      <c r="J52" s="1218"/>
      <c r="K52" s="63">
        <v>730</v>
      </c>
      <c r="L52" s="64">
        <v>801</v>
      </c>
      <c r="M52" s="64">
        <v>671</v>
      </c>
      <c r="N52" s="64">
        <v>635</v>
      </c>
      <c r="O52" s="65">
        <v>597</v>
      </c>
      <c r="P52" s="48"/>
      <c r="Q52" s="48"/>
      <c r="R52" s="48"/>
      <c r="S52" s="48"/>
      <c r="T52" s="48"/>
      <c r="U52" s="48"/>
    </row>
    <row r="53" spans="1:21" ht="30.75" customHeight="1" thickBot="1" x14ac:dyDescent="0.2">
      <c r="A53" s="48"/>
      <c r="B53" s="1219" t="s">
        <v>21</v>
      </c>
      <c r="C53" s="1220"/>
      <c r="D53" s="67"/>
      <c r="E53" s="1221" t="s">
        <v>22</v>
      </c>
      <c r="F53" s="1221"/>
      <c r="G53" s="1221"/>
      <c r="H53" s="1221"/>
      <c r="I53" s="1221"/>
      <c r="J53" s="1222"/>
      <c r="K53" s="68">
        <v>108</v>
      </c>
      <c r="L53" s="69">
        <v>112</v>
      </c>
      <c r="M53" s="69">
        <v>127</v>
      </c>
      <c r="N53" s="69">
        <v>128</v>
      </c>
      <c r="O53" s="70">
        <v>127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23" t="s">
        <v>25</v>
      </c>
      <c r="C57" s="1224"/>
      <c r="D57" s="1227" t="s">
        <v>26</v>
      </c>
      <c r="E57" s="1228"/>
      <c r="F57" s="1228"/>
      <c r="G57" s="1228"/>
      <c r="H57" s="1228"/>
      <c r="I57" s="1228"/>
      <c r="J57" s="1229"/>
      <c r="K57" s="83" t="s">
        <v>608</v>
      </c>
      <c r="L57" s="84" t="s">
        <v>608</v>
      </c>
      <c r="M57" s="84" t="s">
        <v>608</v>
      </c>
      <c r="N57" s="84" t="s">
        <v>608</v>
      </c>
      <c r="O57" s="85" t="s">
        <v>608</v>
      </c>
    </row>
    <row r="58" spans="1:21" ht="31.5" customHeight="1" thickBot="1" x14ac:dyDescent="0.2">
      <c r="B58" s="1225"/>
      <c r="C58" s="1226"/>
      <c r="D58" s="1230" t="s">
        <v>27</v>
      </c>
      <c r="E58" s="1231"/>
      <c r="F58" s="1231"/>
      <c r="G58" s="1231"/>
      <c r="H58" s="1231"/>
      <c r="I58" s="1231"/>
      <c r="J58" s="1232"/>
      <c r="K58" s="86" t="s">
        <v>608</v>
      </c>
      <c r="L58" s="87" t="s">
        <v>608</v>
      </c>
      <c r="M58" s="87" t="s">
        <v>608</v>
      </c>
      <c r="N58" s="87" t="s">
        <v>608</v>
      </c>
      <c r="O58" s="88" t="s">
        <v>608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jd8wLFVHxegHSOhf07TD79PuF4u2M6f8lUJuqiR0LYmMzPP/ZIliTus+dmWSxm9DgFpwu2iMN7RU9tWd+BMww==" saltValue="ogo1pMtSao6cqoWnL2Pyy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562</v>
      </c>
      <c r="J40" s="100" t="s">
        <v>563</v>
      </c>
      <c r="K40" s="100" t="s">
        <v>564</v>
      </c>
      <c r="L40" s="100" t="s">
        <v>565</v>
      </c>
      <c r="M40" s="101" t="s">
        <v>566</v>
      </c>
    </row>
    <row r="41" spans="2:13" ht="27.75" customHeight="1" x14ac:dyDescent="0.15">
      <c r="B41" s="1253" t="s">
        <v>30</v>
      </c>
      <c r="C41" s="1254"/>
      <c r="D41" s="102"/>
      <c r="E41" s="1255" t="s">
        <v>31</v>
      </c>
      <c r="F41" s="1255"/>
      <c r="G41" s="1255"/>
      <c r="H41" s="1256"/>
      <c r="I41" s="103">
        <v>6770</v>
      </c>
      <c r="J41" s="104">
        <v>6689</v>
      </c>
      <c r="K41" s="104">
        <v>7712</v>
      </c>
      <c r="L41" s="104">
        <v>7748</v>
      </c>
      <c r="M41" s="105">
        <v>7895</v>
      </c>
    </row>
    <row r="42" spans="2:13" ht="27.75" customHeight="1" x14ac:dyDescent="0.15">
      <c r="B42" s="1243"/>
      <c r="C42" s="1244"/>
      <c r="D42" s="106"/>
      <c r="E42" s="1247" t="s">
        <v>32</v>
      </c>
      <c r="F42" s="1247"/>
      <c r="G42" s="1247"/>
      <c r="H42" s="1248"/>
      <c r="I42" s="107">
        <v>0</v>
      </c>
      <c r="J42" s="108">
        <v>0</v>
      </c>
      <c r="K42" s="108" t="s">
        <v>520</v>
      </c>
      <c r="L42" s="108" t="s">
        <v>520</v>
      </c>
      <c r="M42" s="109" t="s">
        <v>520</v>
      </c>
    </row>
    <row r="43" spans="2:13" ht="27.75" customHeight="1" x14ac:dyDescent="0.15">
      <c r="B43" s="1243"/>
      <c r="C43" s="1244"/>
      <c r="D43" s="106"/>
      <c r="E43" s="1247" t="s">
        <v>33</v>
      </c>
      <c r="F43" s="1247"/>
      <c r="G43" s="1247"/>
      <c r="H43" s="1248"/>
      <c r="I43" s="107">
        <v>1</v>
      </c>
      <c r="J43" s="108">
        <v>1</v>
      </c>
      <c r="K43" s="108">
        <v>1</v>
      </c>
      <c r="L43" s="108">
        <v>1</v>
      </c>
      <c r="M43" s="109">
        <v>0</v>
      </c>
    </row>
    <row r="44" spans="2:13" ht="27.75" customHeight="1" x14ac:dyDescent="0.15">
      <c r="B44" s="1243"/>
      <c r="C44" s="1244"/>
      <c r="D44" s="106"/>
      <c r="E44" s="1247" t="s">
        <v>34</v>
      </c>
      <c r="F44" s="1247"/>
      <c r="G44" s="1247"/>
      <c r="H44" s="1248"/>
      <c r="I44" s="107">
        <v>299</v>
      </c>
      <c r="J44" s="108">
        <v>229</v>
      </c>
      <c r="K44" s="108">
        <v>180</v>
      </c>
      <c r="L44" s="108">
        <v>137</v>
      </c>
      <c r="M44" s="109">
        <v>9</v>
      </c>
    </row>
    <row r="45" spans="2:13" ht="27.75" customHeight="1" x14ac:dyDescent="0.15">
      <c r="B45" s="1243"/>
      <c r="C45" s="1244"/>
      <c r="D45" s="106"/>
      <c r="E45" s="1247" t="s">
        <v>35</v>
      </c>
      <c r="F45" s="1247"/>
      <c r="G45" s="1247"/>
      <c r="H45" s="1248"/>
      <c r="I45" s="107">
        <v>1490</v>
      </c>
      <c r="J45" s="108">
        <v>1415</v>
      </c>
      <c r="K45" s="108">
        <v>1434</v>
      </c>
      <c r="L45" s="108">
        <v>1563</v>
      </c>
      <c r="M45" s="109">
        <v>1328</v>
      </c>
    </row>
    <row r="46" spans="2:13" ht="27.75" customHeight="1" x14ac:dyDescent="0.15">
      <c r="B46" s="1243"/>
      <c r="C46" s="1244"/>
      <c r="D46" s="110"/>
      <c r="E46" s="1247" t="s">
        <v>36</v>
      </c>
      <c r="F46" s="1247"/>
      <c r="G46" s="1247"/>
      <c r="H46" s="1248"/>
      <c r="I46" s="107" t="s">
        <v>520</v>
      </c>
      <c r="J46" s="108" t="s">
        <v>520</v>
      </c>
      <c r="K46" s="108" t="s">
        <v>520</v>
      </c>
      <c r="L46" s="108" t="s">
        <v>520</v>
      </c>
      <c r="M46" s="109" t="s">
        <v>520</v>
      </c>
    </row>
    <row r="47" spans="2:13" ht="27.75" customHeight="1" x14ac:dyDescent="0.15">
      <c r="B47" s="1243"/>
      <c r="C47" s="1244"/>
      <c r="D47" s="111"/>
      <c r="E47" s="1257" t="s">
        <v>37</v>
      </c>
      <c r="F47" s="1258"/>
      <c r="G47" s="1258"/>
      <c r="H47" s="1259"/>
      <c r="I47" s="107" t="s">
        <v>520</v>
      </c>
      <c r="J47" s="108" t="s">
        <v>520</v>
      </c>
      <c r="K47" s="108" t="s">
        <v>520</v>
      </c>
      <c r="L47" s="108" t="s">
        <v>520</v>
      </c>
      <c r="M47" s="109" t="s">
        <v>520</v>
      </c>
    </row>
    <row r="48" spans="2:13" ht="27.75" customHeight="1" x14ac:dyDescent="0.15">
      <c r="B48" s="1243"/>
      <c r="C48" s="1244"/>
      <c r="D48" s="106"/>
      <c r="E48" s="1247" t="s">
        <v>38</v>
      </c>
      <c r="F48" s="1247"/>
      <c r="G48" s="1247"/>
      <c r="H48" s="1248"/>
      <c r="I48" s="107" t="s">
        <v>520</v>
      </c>
      <c r="J48" s="108" t="s">
        <v>520</v>
      </c>
      <c r="K48" s="108" t="s">
        <v>520</v>
      </c>
      <c r="L48" s="108" t="s">
        <v>520</v>
      </c>
      <c r="M48" s="109" t="s">
        <v>520</v>
      </c>
    </row>
    <row r="49" spans="2:13" ht="27.75" customHeight="1" x14ac:dyDescent="0.15">
      <c r="B49" s="1245"/>
      <c r="C49" s="1246"/>
      <c r="D49" s="106"/>
      <c r="E49" s="1247" t="s">
        <v>39</v>
      </c>
      <c r="F49" s="1247"/>
      <c r="G49" s="1247"/>
      <c r="H49" s="1248"/>
      <c r="I49" s="107" t="s">
        <v>520</v>
      </c>
      <c r="J49" s="108" t="s">
        <v>520</v>
      </c>
      <c r="K49" s="108" t="s">
        <v>520</v>
      </c>
      <c r="L49" s="108" t="s">
        <v>520</v>
      </c>
      <c r="M49" s="109" t="s">
        <v>520</v>
      </c>
    </row>
    <row r="50" spans="2:13" ht="27.75" customHeight="1" x14ac:dyDescent="0.15">
      <c r="B50" s="1241" t="s">
        <v>40</v>
      </c>
      <c r="C50" s="1242"/>
      <c r="D50" s="112"/>
      <c r="E50" s="1247" t="s">
        <v>41</v>
      </c>
      <c r="F50" s="1247"/>
      <c r="G50" s="1247"/>
      <c r="H50" s="1248"/>
      <c r="I50" s="107">
        <v>5069</v>
      </c>
      <c r="J50" s="108">
        <v>5116</v>
      </c>
      <c r="K50" s="108">
        <v>4448</v>
      </c>
      <c r="L50" s="108">
        <v>4182</v>
      </c>
      <c r="M50" s="109">
        <v>4154</v>
      </c>
    </row>
    <row r="51" spans="2:13" ht="27.75" customHeight="1" x14ac:dyDescent="0.15">
      <c r="B51" s="1243"/>
      <c r="C51" s="1244"/>
      <c r="D51" s="106"/>
      <c r="E51" s="1247" t="s">
        <v>42</v>
      </c>
      <c r="F51" s="1247"/>
      <c r="G51" s="1247"/>
      <c r="H51" s="1248"/>
      <c r="I51" s="107">
        <v>335</v>
      </c>
      <c r="J51" s="108">
        <v>194</v>
      </c>
      <c r="K51" s="108">
        <v>178</v>
      </c>
      <c r="L51" s="108">
        <v>162</v>
      </c>
      <c r="M51" s="109">
        <v>143</v>
      </c>
    </row>
    <row r="52" spans="2:13" ht="27.75" customHeight="1" x14ac:dyDescent="0.15">
      <c r="B52" s="1245"/>
      <c r="C52" s="1246"/>
      <c r="D52" s="106"/>
      <c r="E52" s="1247" t="s">
        <v>43</v>
      </c>
      <c r="F52" s="1247"/>
      <c r="G52" s="1247"/>
      <c r="H52" s="1248"/>
      <c r="I52" s="107">
        <v>5748</v>
      </c>
      <c r="J52" s="108">
        <v>5639</v>
      </c>
      <c r="K52" s="108">
        <v>6325</v>
      </c>
      <c r="L52" s="108">
        <v>6232</v>
      </c>
      <c r="M52" s="109">
        <v>6324</v>
      </c>
    </row>
    <row r="53" spans="2:13" ht="27.75" customHeight="1" thickBot="1" x14ac:dyDescent="0.2">
      <c r="B53" s="1249" t="s">
        <v>44</v>
      </c>
      <c r="C53" s="1250"/>
      <c r="D53" s="113"/>
      <c r="E53" s="1251" t="s">
        <v>45</v>
      </c>
      <c r="F53" s="1251"/>
      <c r="G53" s="1251"/>
      <c r="H53" s="1252"/>
      <c r="I53" s="114">
        <v>-2591</v>
      </c>
      <c r="J53" s="115">
        <v>-2615</v>
      </c>
      <c r="K53" s="115">
        <v>-1624</v>
      </c>
      <c r="L53" s="115">
        <v>-1126</v>
      </c>
      <c r="M53" s="116">
        <v>-1389</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cT7reGAcQpRGD/UnnQm0iDPhq2z9ZavoIQkcD5BMphAQG6o3L8QCvHuNKukDZ0g/lgsuzTieaCSYHQub1qeYLA==" saltValue="iK+Gu1CnhLIpFzHcKLh5/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G58" sqref="G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268" t="s">
        <v>48</v>
      </c>
      <c r="D55" s="1268"/>
      <c r="E55" s="1269"/>
      <c r="F55" s="128">
        <v>1059</v>
      </c>
      <c r="G55" s="128">
        <v>927</v>
      </c>
      <c r="H55" s="129">
        <v>870</v>
      </c>
    </row>
    <row r="56" spans="2:8" ht="52.5" customHeight="1" x14ac:dyDescent="0.15">
      <c r="B56" s="130"/>
      <c r="C56" s="1270" t="s">
        <v>49</v>
      </c>
      <c r="D56" s="1270"/>
      <c r="E56" s="1271"/>
      <c r="F56" s="131">
        <v>826</v>
      </c>
      <c r="G56" s="131">
        <v>769</v>
      </c>
      <c r="H56" s="132">
        <v>759</v>
      </c>
    </row>
    <row r="57" spans="2:8" ht="53.25" customHeight="1" x14ac:dyDescent="0.15">
      <c r="B57" s="130"/>
      <c r="C57" s="1272" t="s">
        <v>50</v>
      </c>
      <c r="D57" s="1272"/>
      <c r="E57" s="1273"/>
      <c r="F57" s="133">
        <v>2236</v>
      </c>
      <c r="G57" s="133">
        <v>2157</v>
      </c>
      <c r="H57" s="134">
        <v>2131</v>
      </c>
    </row>
    <row r="58" spans="2:8" ht="45.75" customHeight="1" x14ac:dyDescent="0.15">
      <c r="B58" s="135"/>
      <c r="C58" s="1260" t="s">
        <v>603</v>
      </c>
      <c r="D58" s="1261"/>
      <c r="E58" s="1262"/>
      <c r="F58" s="136">
        <v>969</v>
      </c>
      <c r="G58" s="136">
        <v>820</v>
      </c>
      <c r="H58" s="137">
        <v>733</v>
      </c>
    </row>
    <row r="59" spans="2:8" ht="45.75" customHeight="1" x14ac:dyDescent="0.15">
      <c r="B59" s="135"/>
      <c r="C59" s="1260" t="s">
        <v>604</v>
      </c>
      <c r="D59" s="1261"/>
      <c r="E59" s="1262"/>
      <c r="F59" s="136">
        <v>100</v>
      </c>
      <c r="G59" s="136">
        <v>179</v>
      </c>
      <c r="H59" s="137">
        <v>279</v>
      </c>
    </row>
    <row r="60" spans="2:8" ht="45.75" customHeight="1" x14ac:dyDescent="0.15">
      <c r="B60" s="135"/>
      <c r="C60" s="1260" t="s">
        <v>605</v>
      </c>
      <c r="D60" s="1261"/>
      <c r="E60" s="1262"/>
      <c r="F60" s="136">
        <v>280</v>
      </c>
      <c r="G60" s="136">
        <v>248</v>
      </c>
      <c r="H60" s="137">
        <v>243</v>
      </c>
    </row>
    <row r="61" spans="2:8" ht="45.75" customHeight="1" x14ac:dyDescent="0.15">
      <c r="B61" s="135"/>
      <c r="C61" s="1260" t="s">
        <v>606</v>
      </c>
      <c r="D61" s="1261"/>
      <c r="E61" s="1262"/>
      <c r="F61" s="136">
        <v>56</v>
      </c>
      <c r="G61" s="136">
        <v>107</v>
      </c>
      <c r="H61" s="137">
        <v>66</v>
      </c>
    </row>
    <row r="62" spans="2:8" ht="45.75" customHeight="1" thickBot="1" x14ac:dyDescent="0.2">
      <c r="B62" s="138"/>
      <c r="C62" s="1263" t="s">
        <v>607</v>
      </c>
      <c r="D62" s="1264"/>
      <c r="E62" s="1265"/>
      <c r="F62" s="139">
        <v>42</v>
      </c>
      <c r="G62" s="139">
        <v>42</v>
      </c>
      <c r="H62" s="140">
        <v>42</v>
      </c>
    </row>
    <row r="63" spans="2:8" ht="52.5" customHeight="1" thickBot="1" x14ac:dyDescent="0.2">
      <c r="B63" s="141"/>
      <c r="C63" s="1266" t="s">
        <v>51</v>
      </c>
      <c r="D63" s="1266"/>
      <c r="E63" s="1267"/>
      <c r="F63" s="142">
        <v>4121</v>
      </c>
      <c r="G63" s="142">
        <v>3853</v>
      </c>
      <c r="H63" s="143">
        <v>3760</v>
      </c>
    </row>
    <row r="64" spans="2:8" ht="15" customHeight="1" x14ac:dyDescent="0.15"/>
  </sheetData>
  <sheetProtection algorithmName="SHA-512" hashValue="urTBvAay80Kkbmpn+svNCz0AWYOiAlKiFLvFxfLjVKOJpTsz9847mUsj24Fh1Hw+ydSRUPyoNbaqi3hBOUOrwg==" saltValue="Pun1b3Hdp1lSrZ4eddzO3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6F562-E8BE-4DF3-A67D-7FA6B2938D96}">
  <sheetPr>
    <pageSetUpPr fitToPage="1"/>
  </sheetPr>
  <dimension ref="A1:WZM160"/>
  <sheetViews>
    <sheetView showGridLines="0" zoomScaleNormal="100" zoomScaleSheetLayoutView="55" workbookViewId="0">
      <selection activeCell="AN43" sqref="AN43:DC47"/>
    </sheetView>
  </sheetViews>
  <sheetFormatPr defaultColWidth="0" defaultRowHeight="0" customHeight="1" zeroHeight="1" x14ac:dyDescent="0.15"/>
  <cols>
    <col min="1" max="1" width="6.375" style="1274" customWidth="1"/>
    <col min="2" max="107" width="2.5" style="1274" customWidth="1"/>
    <col min="108" max="108" width="6.125" style="1276" customWidth="1"/>
    <col min="109" max="109" width="5.875" style="1275" customWidth="1"/>
    <col min="110" max="110" width="19.125" style="1274" hidden="1"/>
    <col min="111" max="115" width="12.625" style="1274" hidden="1"/>
    <col min="116" max="349" width="8.625" style="1274" hidden="1"/>
    <col min="350" max="355" width="14.875" style="1274" hidden="1"/>
    <col min="356" max="357" width="15.875" style="1274" hidden="1"/>
    <col min="358" max="363" width="16.125" style="1274" hidden="1"/>
    <col min="364" max="364" width="6.125" style="1274" hidden="1"/>
    <col min="365" max="365" width="3" style="1274" hidden="1"/>
    <col min="366" max="605" width="8.625" style="1274" hidden="1"/>
    <col min="606" max="611" width="14.875" style="1274" hidden="1"/>
    <col min="612" max="613" width="15.875" style="1274" hidden="1"/>
    <col min="614" max="619" width="16.125" style="1274" hidden="1"/>
    <col min="620" max="620" width="6.125" style="1274" hidden="1"/>
    <col min="621" max="621" width="3" style="1274" hidden="1"/>
    <col min="622" max="861" width="8.625" style="1274" hidden="1"/>
    <col min="862" max="867" width="14.875" style="1274" hidden="1"/>
    <col min="868" max="869" width="15.875" style="1274" hidden="1"/>
    <col min="870" max="875" width="16.125" style="1274" hidden="1"/>
    <col min="876" max="876" width="6.125" style="1274" hidden="1"/>
    <col min="877" max="877" width="3" style="1274" hidden="1"/>
    <col min="878" max="1117" width="8.625" style="1274" hidden="1"/>
    <col min="1118" max="1123" width="14.875" style="1274" hidden="1"/>
    <col min="1124" max="1125" width="15.875" style="1274" hidden="1"/>
    <col min="1126" max="1131" width="16.125" style="1274" hidden="1"/>
    <col min="1132" max="1132" width="6.125" style="1274" hidden="1"/>
    <col min="1133" max="1133" width="3" style="1274" hidden="1"/>
    <col min="1134" max="1373" width="8.625" style="1274" hidden="1"/>
    <col min="1374" max="1379" width="14.875" style="1274" hidden="1"/>
    <col min="1380" max="1381" width="15.875" style="1274" hidden="1"/>
    <col min="1382" max="1387" width="16.125" style="1274" hidden="1"/>
    <col min="1388" max="1388" width="6.125" style="1274" hidden="1"/>
    <col min="1389" max="1389" width="3" style="1274" hidden="1"/>
    <col min="1390" max="1629" width="8.625" style="1274" hidden="1"/>
    <col min="1630" max="1635" width="14.875" style="1274" hidden="1"/>
    <col min="1636" max="1637" width="15.875" style="1274" hidden="1"/>
    <col min="1638" max="1643" width="16.125" style="1274" hidden="1"/>
    <col min="1644" max="1644" width="6.125" style="1274" hidden="1"/>
    <col min="1645" max="1645" width="3" style="1274" hidden="1"/>
    <col min="1646" max="1885" width="8.625" style="1274" hidden="1"/>
    <col min="1886" max="1891" width="14.875" style="1274" hidden="1"/>
    <col min="1892" max="1893" width="15.875" style="1274" hidden="1"/>
    <col min="1894" max="1899" width="16.125" style="1274" hidden="1"/>
    <col min="1900" max="1900" width="6.125" style="1274" hidden="1"/>
    <col min="1901" max="1901" width="3" style="1274" hidden="1"/>
    <col min="1902" max="2141" width="8.625" style="1274" hidden="1"/>
    <col min="2142" max="2147" width="14.875" style="1274" hidden="1"/>
    <col min="2148" max="2149" width="15.875" style="1274" hidden="1"/>
    <col min="2150" max="2155" width="16.125" style="1274" hidden="1"/>
    <col min="2156" max="2156" width="6.125" style="1274" hidden="1"/>
    <col min="2157" max="2157" width="3" style="1274" hidden="1"/>
    <col min="2158" max="2397" width="8.625" style="1274" hidden="1"/>
    <col min="2398" max="2403" width="14.875" style="1274" hidden="1"/>
    <col min="2404" max="2405" width="15.875" style="1274" hidden="1"/>
    <col min="2406" max="2411" width="16.125" style="1274" hidden="1"/>
    <col min="2412" max="2412" width="6.125" style="1274" hidden="1"/>
    <col min="2413" max="2413" width="3" style="1274" hidden="1"/>
    <col min="2414" max="2653" width="8.625" style="1274" hidden="1"/>
    <col min="2654" max="2659" width="14.875" style="1274" hidden="1"/>
    <col min="2660" max="2661" width="15.875" style="1274" hidden="1"/>
    <col min="2662" max="2667" width="16.125" style="1274" hidden="1"/>
    <col min="2668" max="2668" width="6.125" style="1274" hidden="1"/>
    <col min="2669" max="2669" width="3" style="1274" hidden="1"/>
    <col min="2670" max="2909" width="8.625" style="1274" hidden="1"/>
    <col min="2910" max="2915" width="14.875" style="1274" hidden="1"/>
    <col min="2916" max="2917" width="15.875" style="1274" hidden="1"/>
    <col min="2918" max="2923" width="16.125" style="1274" hidden="1"/>
    <col min="2924" max="2924" width="6.125" style="1274" hidden="1"/>
    <col min="2925" max="2925" width="3" style="1274" hidden="1"/>
    <col min="2926" max="3165" width="8.625" style="1274" hidden="1"/>
    <col min="3166" max="3171" width="14.875" style="1274" hidden="1"/>
    <col min="3172" max="3173" width="15.875" style="1274" hidden="1"/>
    <col min="3174" max="3179" width="16.125" style="1274" hidden="1"/>
    <col min="3180" max="3180" width="6.125" style="1274" hidden="1"/>
    <col min="3181" max="3181" width="3" style="1274" hidden="1"/>
    <col min="3182" max="3421" width="8.625" style="1274" hidden="1"/>
    <col min="3422" max="3427" width="14.875" style="1274" hidden="1"/>
    <col min="3428" max="3429" width="15.875" style="1274" hidden="1"/>
    <col min="3430" max="3435" width="16.125" style="1274" hidden="1"/>
    <col min="3436" max="3436" width="6.125" style="1274" hidden="1"/>
    <col min="3437" max="3437" width="3" style="1274" hidden="1"/>
    <col min="3438" max="3677" width="8.625" style="1274" hidden="1"/>
    <col min="3678" max="3683" width="14.875" style="1274" hidden="1"/>
    <col min="3684" max="3685" width="15.875" style="1274" hidden="1"/>
    <col min="3686" max="3691" width="16.125" style="1274" hidden="1"/>
    <col min="3692" max="3692" width="6.125" style="1274" hidden="1"/>
    <col min="3693" max="3693" width="3" style="1274" hidden="1"/>
    <col min="3694" max="3933" width="8.625" style="1274" hidden="1"/>
    <col min="3934" max="3939" width="14.875" style="1274" hidden="1"/>
    <col min="3940" max="3941" width="15.875" style="1274" hidden="1"/>
    <col min="3942" max="3947" width="16.125" style="1274" hidden="1"/>
    <col min="3948" max="3948" width="6.125" style="1274" hidden="1"/>
    <col min="3949" max="3949" width="3" style="1274" hidden="1"/>
    <col min="3950" max="4189" width="8.625" style="1274" hidden="1"/>
    <col min="4190" max="4195" width="14.875" style="1274" hidden="1"/>
    <col min="4196" max="4197" width="15.875" style="1274" hidden="1"/>
    <col min="4198" max="4203" width="16.125" style="1274" hidden="1"/>
    <col min="4204" max="4204" width="6.125" style="1274" hidden="1"/>
    <col min="4205" max="4205" width="3" style="1274" hidden="1"/>
    <col min="4206" max="4445" width="8.625" style="1274" hidden="1"/>
    <col min="4446" max="4451" width="14.875" style="1274" hidden="1"/>
    <col min="4452" max="4453" width="15.875" style="1274" hidden="1"/>
    <col min="4454" max="4459" width="16.125" style="1274" hidden="1"/>
    <col min="4460" max="4460" width="6.125" style="1274" hidden="1"/>
    <col min="4461" max="4461" width="3" style="1274" hidden="1"/>
    <col min="4462" max="4701" width="8.625" style="1274" hidden="1"/>
    <col min="4702" max="4707" width="14.875" style="1274" hidden="1"/>
    <col min="4708" max="4709" width="15.875" style="1274" hidden="1"/>
    <col min="4710" max="4715" width="16.125" style="1274" hidden="1"/>
    <col min="4716" max="4716" width="6.125" style="1274" hidden="1"/>
    <col min="4717" max="4717" width="3" style="1274" hidden="1"/>
    <col min="4718" max="4957" width="8.625" style="1274" hidden="1"/>
    <col min="4958" max="4963" width="14.875" style="1274" hidden="1"/>
    <col min="4964" max="4965" width="15.875" style="1274" hidden="1"/>
    <col min="4966" max="4971" width="16.125" style="1274" hidden="1"/>
    <col min="4972" max="4972" width="6.125" style="1274" hidden="1"/>
    <col min="4973" max="4973" width="3" style="1274" hidden="1"/>
    <col min="4974" max="5213" width="8.625" style="1274" hidden="1"/>
    <col min="5214" max="5219" width="14.875" style="1274" hidden="1"/>
    <col min="5220" max="5221" width="15.875" style="1274" hidden="1"/>
    <col min="5222" max="5227" width="16.125" style="1274" hidden="1"/>
    <col min="5228" max="5228" width="6.125" style="1274" hidden="1"/>
    <col min="5229" max="5229" width="3" style="1274" hidden="1"/>
    <col min="5230" max="5469" width="8.625" style="1274" hidden="1"/>
    <col min="5470" max="5475" width="14.875" style="1274" hidden="1"/>
    <col min="5476" max="5477" width="15.875" style="1274" hidden="1"/>
    <col min="5478" max="5483" width="16.125" style="1274" hidden="1"/>
    <col min="5484" max="5484" width="6.125" style="1274" hidden="1"/>
    <col min="5485" max="5485" width="3" style="1274" hidden="1"/>
    <col min="5486" max="5725" width="8.625" style="1274" hidden="1"/>
    <col min="5726" max="5731" width="14.875" style="1274" hidden="1"/>
    <col min="5732" max="5733" width="15.875" style="1274" hidden="1"/>
    <col min="5734" max="5739" width="16.125" style="1274" hidden="1"/>
    <col min="5740" max="5740" width="6.125" style="1274" hidden="1"/>
    <col min="5741" max="5741" width="3" style="1274" hidden="1"/>
    <col min="5742" max="5981" width="8.625" style="1274" hidden="1"/>
    <col min="5982" max="5987" width="14.875" style="1274" hidden="1"/>
    <col min="5988" max="5989" width="15.875" style="1274" hidden="1"/>
    <col min="5990" max="5995" width="16.125" style="1274" hidden="1"/>
    <col min="5996" max="5996" width="6.125" style="1274" hidden="1"/>
    <col min="5997" max="5997" width="3" style="1274" hidden="1"/>
    <col min="5998" max="6237" width="8.625" style="1274" hidden="1"/>
    <col min="6238" max="6243" width="14.875" style="1274" hidden="1"/>
    <col min="6244" max="6245" width="15.875" style="1274" hidden="1"/>
    <col min="6246" max="6251" width="16.125" style="1274" hidden="1"/>
    <col min="6252" max="6252" width="6.125" style="1274" hidden="1"/>
    <col min="6253" max="6253" width="3" style="1274" hidden="1"/>
    <col min="6254" max="6493" width="8.625" style="1274" hidden="1"/>
    <col min="6494" max="6499" width="14.875" style="1274" hidden="1"/>
    <col min="6500" max="6501" width="15.875" style="1274" hidden="1"/>
    <col min="6502" max="6507" width="16.125" style="1274" hidden="1"/>
    <col min="6508" max="6508" width="6.125" style="1274" hidden="1"/>
    <col min="6509" max="6509" width="3" style="1274" hidden="1"/>
    <col min="6510" max="6749" width="8.625" style="1274" hidden="1"/>
    <col min="6750" max="6755" width="14.875" style="1274" hidden="1"/>
    <col min="6756" max="6757" width="15.875" style="1274" hidden="1"/>
    <col min="6758" max="6763" width="16.125" style="1274" hidden="1"/>
    <col min="6764" max="6764" width="6.125" style="1274" hidden="1"/>
    <col min="6765" max="6765" width="3" style="1274" hidden="1"/>
    <col min="6766" max="7005" width="8.625" style="1274" hidden="1"/>
    <col min="7006" max="7011" width="14.875" style="1274" hidden="1"/>
    <col min="7012" max="7013" width="15.875" style="1274" hidden="1"/>
    <col min="7014" max="7019" width="16.125" style="1274" hidden="1"/>
    <col min="7020" max="7020" width="6.125" style="1274" hidden="1"/>
    <col min="7021" max="7021" width="3" style="1274" hidden="1"/>
    <col min="7022" max="7261" width="8.625" style="1274" hidden="1"/>
    <col min="7262" max="7267" width="14.875" style="1274" hidden="1"/>
    <col min="7268" max="7269" width="15.875" style="1274" hidden="1"/>
    <col min="7270" max="7275" width="16.125" style="1274" hidden="1"/>
    <col min="7276" max="7276" width="6.125" style="1274" hidden="1"/>
    <col min="7277" max="7277" width="3" style="1274" hidden="1"/>
    <col min="7278" max="7517" width="8.625" style="1274" hidden="1"/>
    <col min="7518" max="7523" width="14.875" style="1274" hidden="1"/>
    <col min="7524" max="7525" width="15.875" style="1274" hidden="1"/>
    <col min="7526" max="7531" width="16.125" style="1274" hidden="1"/>
    <col min="7532" max="7532" width="6.125" style="1274" hidden="1"/>
    <col min="7533" max="7533" width="3" style="1274" hidden="1"/>
    <col min="7534" max="7773" width="8.625" style="1274" hidden="1"/>
    <col min="7774" max="7779" width="14.875" style="1274" hidden="1"/>
    <col min="7780" max="7781" width="15.875" style="1274" hidden="1"/>
    <col min="7782" max="7787" width="16.125" style="1274" hidden="1"/>
    <col min="7788" max="7788" width="6.125" style="1274" hidden="1"/>
    <col min="7789" max="7789" width="3" style="1274" hidden="1"/>
    <col min="7790" max="8029" width="8.625" style="1274" hidden="1"/>
    <col min="8030" max="8035" width="14.875" style="1274" hidden="1"/>
    <col min="8036" max="8037" width="15.875" style="1274" hidden="1"/>
    <col min="8038" max="8043" width="16.125" style="1274" hidden="1"/>
    <col min="8044" max="8044" width="6.125" style="1274" hidden="1"/>
    <col min="8045" max="8045" width="3" style="1274" hidden="1"/>
    <col min="8046" max="8285" width="8.625" style="1274" hidden="1"/>
    <col min="8286" max="8291" width="14.875" style="1274" hidden="1"/>
    <col min="8292" max="8293" width="15.875" style="1274" hidden="1"/>
    <col min="8294" max="8299" width="16.125" style="1274" hidden="1"/>
    <col min="8300" max="8300" width="6.125" style="1274" hidden="1"/>
    <col min="8301" max="8301" width="3" style="1274" hidden="1"/>
    <col min="8302" max="8541" width="8.625" style="1274" hidden="1"/>
    <col min="8542" max="8547" width="14.875" style="1274" hidden="1"/>
    <col min="8548" max="8549" width="15.875" style="1274" hidden="1"/>
    <col min="8550" max="8555" width="16.125" style="1274" hidden="1"/>
    <col min="8556" max="8556" width="6.125" style="1274" hidden="1"/>
    <col min="8557" max="8557" width="3" style="1274" hidden="1"/>
    <col min="8558" max="8797" width="8.625" style="1274" hidden="1"/>
    <col min="8798" max="8803" width="14.875" style="1274" hidden="1"/>
    <col min="8804" max="8805" width="15.875" style="1274" hidden="1"/>
    <col min="8806" max="8811" width="16.125" style="1274" hidden="1"/>
    <col min="8812" max="8812" width="6.125" style="1274" hidden="1"/>
    <col min="8813" max="8813" width="3" style="1274" hidden="1"/>
    <col min="8814" max="9053" width="8.625" style="1274" hidden="1"/>
    <col min="9054" max="9059" width="14.875" style="1274" hidden="1"/>
    <col min="9060" max="9061" width="15.875" style="1274" hidden="1"/>
    <col min="9062" max="9067" width="16.125" style="1274" hidden="1"/>
    <col min="9068" max="9068" width="6.125" style="1274" hidden="1"/>
    <col min="9069" max="9069" width="3" style="1274" hidden="1"/>
    <col min="9070" max="9309" width="8.625" style="1274" hidden="1"/>
    <col min="9310" max="9315" width="14.875" style="1274" hidden="1"/>
    <col min="9316" max="9317" width="15.875" style="1274" hidden="1"/>
    <col min="9318" max="9323" width="16.125" style="1274" hidden="1"/>
    <col min="9324" max="9324" width="6.125" style="1274" hidden="1"/>
    <col min="9325" max="9325" width="3" style="1274" hidden="1"/>
    <col min="9326" max="9565" width="8.625" style="1274" hidden="1"/>
    <col min="9566" max="9571" width="14.875" style="1274" hidden="1"/>
    <col min="9572" max="9573" width="15.875" style="1274" hidden="1"/>
    <col min="9574" max="9579" width="16.125" style="1274" hidden="1"/>
    <col min="9580" max="9580" width="6.125" style="1274" hidden="1"/>
    <col min="9581" max="9581" width="3" style="1274" hidden="1"/>
    <col min="9582" max="9821" width="8.625" style="1274" hidden="1"/>
    <col min="9822" max="9827" width="14.875" style="1274" hidden="1"/>
    <col min="9828" max="9829" width="15.875" style="1274" hidden="1"/>
    <col min="9830" max="9835" width="16.125" style="1274" hidden="1"/>
    <col min="9836" max="9836" width="6.125" style="1274" hidden="1"/>
    <col min="9837" max="9837" width="3" style="1274" hidden="1"/>
    <col min="9838" max="10077" width="8.625" style="1274" hidden="1"/>
    <col min="10078" max="10083" width="14.875" style="1274" hidden="1"/>
    <col min="10084" max="10085" width="15.875" style="1274" hidden="1"/>
    <col min="10086" max="10091" width="16.125" style="1274" hidden="1"/>
    <col min="10092" max="10092" width="6.125" style="1274" hidden="1"/>
    <col min="10093" max="10093" width="3" style="1274" hidden="1"/>
    <col min="10094" max="10333" width="8.625" style="1274" hidden="1"/>
    <col min="10334" max="10339" width="14.875" style="1274" hidden="1"/>
    <col min="10340" max="10341" width="15.875" style="1274" hidden="1"/>
    <col min="10342" max="10347" width="16.125" style="1274" hidden="1"/>
    <col min="10348" max="10348" width="6.125" style="1274" hidden="1"/>
    <col min="10349" max="10349" width="3" style="1274" hidden="1"/>
    <col min="10350" max="10589" width="8.625" style="1274" hidden="1"/>
    <col min="10590" max="10595" width="14.875" style="1274" hidden="1"/>
    <col min="10596" max="10597" width="15.875" style="1274" hidden="1"/>
    <col min="10598" max="10603" width="16.125" style="1274" hidden="1"/>
    <col min="10604" max="10604" width="6.125" style="1274" hidden="1"/>
    <col min="10605" max="10605" width="3" style="1274" hidden="1"/>
    <col min="10606" max="10845" width="8.625" style="1274" hidden="1"/>
    <col min="10846" max="10851" width="14.875" style="1274" hidden="1"/>
    <col min="10852" max="10853" width="15.875" style="1274" hidden="1"/>
    <col min="10854" max="10859" width="16.125" style="1274" hidden="1"/>
    <col min="10860" max="10860" width="6.125" style="1274" hidden="1"/>
    <col min="10861" max="10861" width="3" style="1274" hidden="1"/>
    <col min="10862" max="11101" width="8.625" style="1274" hidden="1"/>
    <col min="11102" max="11107" width="14.875" style="1274" hidden="1"/>
    <col min="11108" max="11109" width="15.875" style="1274" hidden="1"/>
    <col min="11110" max="11115" width="16.125" style="1274" hidden="1"/>
    <col min="11116" max="11116" width="6.125" style="1274" hidden="1"/>
    <col min="11117" max="11117" width="3" style="1274" hidden="1"/>
    <col min="11118" max="11357" width="8.625" style="1274" hidden="1"/>
    <col min="11358" max="11363" width="14.875" style="1274" hidden="1"/>
    <col min="11364" max="11365" width="15.875" style="1274" hidden="1"/>
    <col min="11366" max="11371" width="16.125" style="1274" hidden="1"/>
    <col min="11372" max="11372" width="6.125" style="1274" hidden="1"/>
    <col min="11373" max="11373" width="3" style="1274" hidden="1"/>
    <col min="11374" max="11613" width="8.625" style="1274" hidden="1"/>
    <col min="11614" max="11619" width="14.875" style="1274" hidden="1"/>
    <col min="11620" max="11621" width="15.875" style="1274" hidden="1"/>
    <col min="11622" max="11627" width="16.125" style="1274" hidden="1"/>
    <col min="11628" max="11628" width="6.125" style="1274" hidden="1"/>
    <col min="11629" max="11629" width="3" style="1274" hidden="1"/>
    <col min="11630" max="11869" width="8.625" style="1274" hidden="1"/>
    <col min="11870" max="11875" width="14.875" style="1274" hidden="1"/>
    <col min="11876" max="11877" width="15.875" style="1274" hidden="1"/>
    <col min="11878" max="11883" width="16.125" style="1274" hidden="1"/>
    <col min="11884" max="11884" width="6.125" style="1274" hidden="1"/>
    <col min="11885" max="11885" width="3" style="1274" hidden="1"/>
    <col min="11886" max="12125" width="8.625" style="1274" hidden="1"/>
    <col min="12126" max="12131" width="14.875" style="1274" hidden="1"/>
    <col min="12132" max="12133" width="15.875" style="1274" hidden="1"/>
    <col min="12134" max="12139" width="16.125" style="1274" hidden="1"/>
    <col min="12140" max="12140" width="6.125" style="1274" hidden="1"/>
    <col min="12141" max="12141" width="3" style="1274" hidden="1"/>
    <col min="12142" max="12381" width="8.625" style="1274" hidden="1"/>
    <col min="12382" max="12387" width="14.875" style="1274" hidden="1"/>
    <col min="12388" max="12389" width="15.875" style="1274" hidden="1"/>
    <col min="12390" max="12395" width="16.125" style="1274" hidden="1"/>
    <col min="12396" max="12396" width="6.125" style="1274" hidden="1"/>
    <col min="12397" max="12397" width="3" style="1274" hidden="1"/>
    <col min="12398" max="12637" width="8.625" style="1274" hidden="1"/>
    <col min="12638" max="12643" width="14.875" style="1274" hidden="1"/>
    <col min="12644" max="12645" width="15.875" style="1274" hidden="1"/>
    <col min="12646" max="12651" width="16.125" style="1274" hidden="1"/>
    <col min="12652" max="12652" width="6.125" style="1274" hidden="1"/>
    <col min="12653" max="12653" width="3" style="1274" hidden="1"/>
    <col min="12654" max="12893" width="8.625" style="1274" hidden="1"/>
    <col min="12894" max="12899" width="14.875" style="1274" hidden="1"/>
    <col min="12900" max="12901" width="15.875" style="1274" hidden="1"/>
    <col min="12902" max="12907" width="16.125" style="1274" hidden="1"/>
    <col min="12908" max="12908" width="6.125" style="1274" hidden="1"/>
    <col min="12909" max="12909" width="3" style="1274" hidden="1"/>
    <col min="12910" max="13149" width="8.625" style="1274" hidden="1"/>
    <col min="13150" max="13155" width="14.875" style="1274" hidden="1"/>
    <col min="13156" max="13157" width="15.875" style="1274" hidden="1"/>
    <col min="13158" max="13163" width="16.125" style="1274" hidden="1"/>
    <col min="13164" max="13164" width="6.125" style="1274" hidden="1"/>
    <col min="13165" max="13165" width="3" style="1274" hidden="1"/>
    <col min="13166" max="13405" width="8.625" style="1274" hidden="1"/>
    <col min="13406" max="13411" width="14.875" style="1274" hidden="1"/>
    <col min="13412" max="13413" width="15.875" style="1274" hidden="1"/>
    <col min="13414" max="13419" width="16.125" style="1274" hidden="1"/>
    <col min="13420" max="13420" width="6.125" style="1274" hidden="1"/>
    <col min="13421" max="13421" width="3" style="1274" hidden="1"/>
    <col min="13422" max="13661" width="8.625" style="1274" hidden="1"/>
    <col min="13662" max="13667" width="14.875" style="1274" hidden="1"/>
    <col min="13668" max="13669" width="15.875" style="1274" hidden="1"/>
    <col min="13670" max="13675" width="16.125" style="1274" hidden="1"/>
    <col min="13676" max="13676" width="6.125" style="1274" hidden="1"/>
    <col min="13677" max="13677" width="3" style="1274" hidden="1"/>
    <col min="13678" max="13917" width="8.625" style="1274" hidden="1"/>
    <col min="13918" max="13923" width="14.875" style="1274" hidden="1"/>
    <col min="13924" max="13925" width="15.875" style="1274" hidden="1"/>
    <col min="13926" max="13931" width="16.125" style="1274" hidden="1"/>
    <col min="13932" max="13932" width="6.125" style="1274" hidden="1"/>
    <col min="13933" max="13933" width="3" style="1274" hidden="1"/>
    <col min="13934" max="14173" width="8.625" style="1274" hidden="1"/>
    <col min="14174" max="14179" width="14.875" style="1274" hidden="1"/>
    <col min="14180" max="14181" width="15.875" style="1274" hidden="1"/>
    <col min="14182" max="14187" width="16.125" style="1274" hidden="1"/>
    <col min="14188" max="14188" width="6.125" style="1274" hidden="1"/>
    <col min="14189" max="14189" width="3" style="1274" hidden="1"/>
    <col min="14190" max="14429" width="8.625" style="1274" hidden="1"/>
    <col min="14430" max="14435" width="14.875" style="1274" hidden="1"/>
    <col min="14436" max="14437" width="15.875" style="1274" hidden="1"/>
    <col min="14438" max="14443" width="16.125" style="1274" hidden="1"/>
    <col min="14444" max="14444" width="6.125" style="1274" hidden="1"/>
    <col min="14445" max="14445" width="3" style="1274" hidden="1"/>
    <col min="14446" max="14685" width="8.625" style="1274" hidden="1"/>
    <col min="14686" max="14691" width="14.875" style="1274" hidden="1"/>
    <col min="14692" max="14693" width="15.875" style="1274" hidden="1"/>
    <col min="14694" max="14699" width="16.125" style="1274" hidden="1"/>
    <col min="14700" max="14700" width="6.125" style="1274" hidden="1"/>
    <col min="14701" max="14701" width="3" style="1274" hidden="1"/>
    <col min="14702" max="14941" width="8.625" style="1274" hidden="1"/>
    <col min="14942" max="14947" width="14.875" style="1274" hidden="1"/>
    <col min="14948" max="14949" width="15.875" style="1274" hidden="1"/>
    <col min="14950" max="14955" width="16.125" style="1274" hidden="1"/>
    <col min="14956" max="14956" width="6.125" style="1274" hidden="1"/>
    <col min="14957" max="14957" width="3" style="1274" hidden="1"/>
    <col min="14958" max="15197" width="8.625" style="1274" hidden="1"/>
    <col min="15198" max="15203" width="14.875" style="1274" hidden="1"/>
    <col min="15204" max="15205" width="15.875" style="1274" hidden="1"/>
    <col min="15206" max="15211" width="16.125" style="1274" hidden="1"/>
    <col min="15212" max="15212" width="6.125" style="1274" hidden="1"/>
    <col min="15213" max="15213" width="3" style="1274" hidden="1"/>
    <col min="15214" max="15453" width="8.625" style="1274" hidden="1"/>
    <col min="15454" max="15459" width="14.875" style="1274" hidden="1"/>
    <col min="15460" max="15461" width="15.875" style="1274" hidden="1"/>
    <col min="15462" max="15467" width="16.125" style="1274" hidden="1"/>
    <col min="15468" max="15468" width="6.125" style="1274" hidden="1"/>
    <col min="15469" max="15469" width="3" style="1274" hidden="1"/>
    <col min="15470" max="15709" width="8.625" style="1274" hidden="1"/>
    <col min="15710" max="15715" width="14.875" style="1274" hidden="1"/>
    <col min="15716" max="15717" width="15.875" style="1274" hidden="1"/>
    <col min="15718" max="15723" width="16.125" style="1274" hidden="1"/>
    <col min="15724" max="15724" width="6.125" style="1274" hidden="1"/>
    <col min="15725" max="15725" width="3" style="1274" hidden="1"/>
    <col min="15726" max="15965" width="8.625" style="1274" hidden="1"/>
    <col min="15966" max="15971" width="14.875" style="1274" hidden="1"/>
    <col min="15972" max="15973" width="15.875" style="1274" hidden="1"/>
    <col min="15974" max="15979" width="16.125" style="1274" hidden="1"/>
    <col min="15980" max="15980" width="6.125" style="1274" hidden="1"/>
    <col min="15981" max="15981" width="3" style="1274" hidden="1"/>
    <col min="15982" max="16221" width="8.625" style="1274" hidden="1"/>
    <col min="16222" max="16227" width="14.875" style="1274" hidden="1"/>
    <col min="16228" max="16229" width="15.875" style="1274" hidden="1"/>
    <col min="16230" max="16235" width="16.125" style="1274" hidden="1"/>
    <col min="16236" max="16236" width="6.125" style="1274" hidden="1"/>
    <col min="16237" max="16237" width="3" style="1274" hidden="1"/>
    <col min="16238" max="16384" width="8.625" style="1274" hidden="1"/>
  </cols>
  <sheetData>
    <row r="1" spans="1:143" ht="42.75" customHeight="1" x14ac:dyDescent="0.15">
      <c r="A1" s="1333"/>
      <c r="B1" s="1332"/>
      <c r="DD1" s="1274"/>
      <c r="DE1" s="1274"/>
    </row>
    <row r="2" spans="1:143" ht="25.5" customHeight="1" x14ac:dyDescent="0.15">
      <c r="A2" s="1331"/>
      <c r="C2" s="1331"/>
      <c r="O2" s="1331"/>
      <c r="P2" s="1331"/>
      <c r="Q2" s="1331"/>
      <c r="R2" s="1331"/>
      <c r="S2" s="1331"/>
      <c r="T2" s="1331"/>
      <c r="U2" s="1331"/>
      <c r="V2" s="1331"/>
      <c r="W2" s="1331"/>
      <c r="X2" s="1331"/>
      <c r="Y2" s="1331"/>
      <c r="Z2" s="1331"/>
      <c r="AA2" s="1331"/>
      <c r="AB2" s="1331"/>
      <c r="AC2" s="1331"/>
      <c r="AD2" s="1331"/>
      <c r="AE2" s="1331"/>
      <c r="AF2" s="1331"/>
      <c r="AG2" s="1331"/>
      <c r="AH2" s="1331"/>
      <c r="AI2" s="1331"/>
      <c r="AU2" s="1331"/>
      <c r="BG2" s="1331"/>
      <c r="BS2" s="1331"/>
      <c r="CE2" s="1331"/>
      <c r="CQ2" s="1331"/>
      <c r="DD2" s="1274"/>
      <c r="DE2" s="1274"/>
    </row>
    <row r="3" spans="1:143" ht="25.5" customHeight="1" x14ac:dyDescent="0.15">
      <c r="A3" s="1331"/>
      <c r="C3" s="1331"/>
      <c r="O3" s="1331"/>
      <c r="P3" s="1331"/>
      <c r="Q3" s="1331"/>
      <c r="R3" s="1331"/>
      <c r="S3" s="1331"/>
      <c r="T3" s="1331"/>
      <c r="U3" s="1331"/>
      <c r="V3" s="1331"/>
      <c r="W3" s="1331"/>
      <c r="X3" s="1331"/>
      <c r="Y3" s="1331"/>
      <c r="Z3" s="1331"/>
      <c r="AA3" s="1331"/>
      <c r="AB3" s="1331"/>
      <c r="AC3" s="1331"/>
      <c r="AD3" s="1331"/>
      <c r="AE3" s="1331"/>
      <c r="AF3" s="1331"/>
      <c r="AG3" s="1331"/>
      <c r="AH3" s="1331"/>
      <c r="AI3" s="1331"/>
      <c r="AU3" s="1331"/>
      <c r="BG3" s="1331"/>
      <c r="BS3" s="1331"/>
      <c r="CE3" s="1331"/>
      <c r="CQ3" s="1331"/>
      <c r="DD3" s="1274"/>
      <c r="DE3" s="1274"/>
    </row>
    <row r="4" spans="1:143" s="292" customFormat="1" ht="13.5" x14ac:dyDescent="0.15">
      <c r="A4" s="1331"/>
      <c r="B4" s="1331"/>
      <c r="C4" s="1331"/>
      <c r="D4" s="1331"/>
      <c r="E4" s="1331"/>
      <c r="F4" s="1331"/>
      <c r="G4" s="1331"/>
      <c r="H4" s="1331"/>
      <c r="I4" s="1331"/>
      <c r="J4" s="1331"/>
      <c r="K4" s="1331"/>
      <c r="L4" s="1331"/>
      <c r="M4" s="1331"/>
      <c r="N4" s="1331"/>
      <c r="O4" s="1331"/>
      <c r="P4" s="1331"/>
      <c r="Q4" s="1331"/>
      <c r="R4" s="1331"/>
      <c r="S4" s="1331"/>
      <c r="T4" s="1331"/>
      <c r="U4" s="1331"/>
      <c r="V4" s="1331"/>
      <c r="W4" s="1331"/>
      <c r="X4" s="1331"/>
      <c r="Y4" s="1331"/>
      <c r="Z4" s="1331"/>
      <c r="AA4" s="1331"/>
      <c r="AB4" s="1331"/>
      <c r="AC4" s="1331"/>
      <c r="AD4" s="1331"/>
      <c r="AE4" s="1331"/>
      <c r="AF4" s="1331"/>
      <c r="AG4" s="1331"/>
      <c r="AH4" s="1331"/>
      <c r="AI4" s="1331"/>
      <c r="AJ4" s="1331"/>
      <c r="AK4" s="1331"/>
      <c r="AL4" s="1331"/>
      <c r="AM4" s="1331"/>
      <c r="AN4" s="1331"/>
      <c r="AO4" s="1331"/>
      <c r="AP4" s="1331"/>
      <c r="AQ4" s="1331"/>
      <c r="AR4" s="1331"/>
      <c r="AS4" s="1331"/>
      <c r="AT4" s="1331"/>
      <c r="AU4" s="1331"/>
      <c r="AV4" s="1331"/>
      <c r="AW4" s="1331"/>
      <c r="AX4" s="1331"/>
      <c r="AY4" s="1331"/>
      <c r="AZ4" s="1331"/>
      <c r="BA4" s="1331"/>
      <c r="BB4" s="1331"/>
      <c r="BC4" s="1331"/>
      <c r="BD4" s="1331"/>
      <c r="BE4" s="1331"/>
      <c r="BF4" s="1331"/>
      <c r="BG4" s="1331"/>
      <c r="BH4" s="1331"/>
      <c r="BI4" s="1331"/>
      <c r="BJ4" s="1331"/>
      <c r="BK4" s="1331"/>
      <c r="BL4" s="1331"/>
      <c r="BM4" s="1331"/>
      <c r="BN4" s="1331"/>
      <c r="BO4" s="1331"/>
      <c r="BP4" s="1331"/>
      <c r="BQ4" s="1331"/>
      <c r="BR4" s="1331"/>
      <c r="BS4" s="1331"/>
      <c r="BT4" s="1331"/>
      <c r="BU4" s="1331"/>
      <c r="BV4" s="1331"/>
      <c r="BW4" s="1331"/>
      <c r="BX4" s="1331"/>
      <c r="BY4" s="1331"/>
      <c r="BZ4" s="1331"/>
      <c r="CA4" s="1331"/>
      <c r="CB4" s="1331"/>
      <c r="CC4" s="1331"/>
      <c r="CD4" s="1331"/>
      <c r="CE4" s="1331"/>
      <c r="CF4" s="1331"/>
      <c r="CG4" s="1331"/>
      <c r="CH4" s="1331"/>
      <c r="CI4" s="1331"/>
      <c r="CJ4" s="1331"/>
      <c r="CK4" s="1331"/>
      <c r="CL4" s="1331"/>
      <c r="CM4" s="1331"/>
      <c r="CN4" s="1331"/>
      <c r="CO4" s="1331"/>
      <c r="CP4" s="1331"/>
      <c r="CQ4" s="1331"/>
      <c r="CR4" s="1331"/>
      <c r="CS4" s="1331"/>
      <c r="CT4" s="1331"/>
      <c r="CU4" s="1331"/>
      <c r="CV4" s="1331"/>
      <c r="CW4" s="1331"/>
      <c r="CX4" s="1331"/>
      <c r="CY4" s="1331"/>
      <c r="CZ4" s="1331"/>
      <c r="DA4" s="1331"/>
      <c r="DB4" s="1331"/>
      <c r="DC4" s="1331"/>
      <c r="DD4" s="1331"/>
      <c r="DE4" s="1331"/>
      <c r="DF4" s="293"/>
      <c r="DG4" s="293"/>
      <c r="DH4" s="293"/>
      <c r="DI4" s="293"/>
      <c r="DJ4" s="293"/>
      <c r="DK4" s="293"/>
      <c r="DL4" s="293"/>
      <c r="DM4" s="293"/>
      <c r="DN4" s="293"/>
      <c r="DO4" s="293"/>
      <c r="DP4" s="293"/>
      <c r="DQ4" s="293"/>
      <c r="DR4" s="293"/>
      <c r="DS4" s="293"/>
      <c r="DT4" s="293"/>
      <c r="DU4" s="293"/>
      <c r="DV4" s="293"/>
      <c r="DW4" s="293"/>
    </row>
    <row r="5" spans="1:143" s="292" customFormat="1" ht="13.5" x14ac:dyDescent="0.15">
      <c r="A5" s="1331"/>
      <c r="B5" s="1331"/>
      <c r="C5" s="1331"/>
      <c r="D5" s="1331"/>
      <c r="E5" s="1331"/>
      <c r="F5" s="1331"/>
      <c r="G5" s="1331"/>
      <c r="H5" s="1331"/>
      <c r="I5" s="1331"/>
      <c r="J5" s="1331"/>
      <c r="K5" s="1331"/>
      <c r="L5" s="1331"/>
      <c r="M5" s="1331"/>
      <c r="N5" s="1331"/>
      <c r="O5" s="1331"/>
      <c r="P5" s="1331"/>
      <c r="Q5" s="1331"/>
      <c r="R5" s="1331"/>
      <c r="S5" s="1331"/>
      <c r="T5" s="1331"/>
      <c r="U5" s="1331"/>
      <c r="V5" s="1331"/>
      <c r="W5" s="1331"/>
      <c r="X5" s="1331"/>
      <c r="Y5" s="1331"/>
      <c r="Z5" s="1331"/>
      <c r="AA5" s="1331"/>
      <c r="AB5" s="1331"/>
      <c r="AC5" s="1331"/>
      <c r="AD5" s="1331"/>
      <c r="AE5" s="1331"/>
      <c r="AF5" s="1331"/>
      <c r="AG5" s="1331"/>
      <c r="AH5" s="1331"/>
      <c r="AI5" s="1331"/>
      <c r="AJ5" s="1331"/>
      <c r="AK5" s="1331"/>
      <c r="AL5" s="1331"/>
      <c r="AM5" s="1331"/>
      <c r="AN5" s="1331"/>
      <c r="AO5" s="1331"/>
      <c r="AP5" s="1331"/>
      <c r="AQ5" s="1331"/>
      <c r="AR5" s="1331"/>
      <c r="AS5" s="1331"/>
      <c r="AT5" s="1331"/>
      <c r="AU5" s="1331"/>
      <c r="AV5" s="1331"/>
      <c r="AW5" s="1331"/>
      <c r="AX5" s="1331"/>
      <c r="AY5" s="1331"/>
      <c r="AZ5" s="1331"/>
      <c r="BA5" s="1331"/>
      <c r="BB5" s="1331"/>
      <c r="BC5" s="1331"/>
      <c r="BD5" s="1331"/>
      <c r="BE5" s="1331"/>
      <c r="BF5" s="1331"/>
      <c r="BG5" s="1331"/>
      <c r="BH5" s="1331"/>
      <c r="BI5" s="1331"/>
      <c r="BJ5" s="1331"/>
      <c r="BK5" s="1331"/>
      <c r="BL5" s="1331"/>
      <c r="BM5" s="1331"/>
      <c r="BN5" s="1331"/>
      <c r="BO5" s="1331"/>
      <c r="BP5" s="1331"/>
      <c r="BQ5" s="1331"/>
      <c r="BR5" s="1331"/>
      <c r="BS5" s="1331"/>
      <c r="BT5" s="1331"/>
      <c r="BU5" s="1331"/>
      <c r="BV5" s="1331"/>
      <c r="BW5" s="1331"/>
      <c r="BX5" s="1331"/>
      <c r="BY5" s="1331"/>
      <c r="BZ5" s="1331"/>
      <c r="CA5" s="1331"/>
      <c r="CB5" s="1331"/>
      <c r="CC5" s="1331"/>
      <c r="CD5" s="1331"/>
      <c r="CE5" s="1331"/>
      <c r="CF5" s="1331"/>
      <c r="CG5" s="1331"/>
      <c r="CH5" s="1331"/>
      <c r="CI5" s="1331"/>
      <c r="CJ5" s="1331"/>
      <c r="CK5" s="1331"/>
      <c r="CL5" s="1331"/>
      <c r="CM5" s="1331"/>
      <c r="CN5" s="1331"/>
      <c r="CO5" s="1331"/>
      <c r="CP5" s="1331"/>
      <c r="CQ5" s="1331"/>
      <c r="CR5" s="1331"/>
      <c r="CS5" s="1331"/>
      <c r="CT5" s="1331"/>
      <c r="CU5" s="1331"/>
      <c r="CV5" s="1331"/>
      <c r="CW5" s="1331"/>
      <c r="CX5" s="1331"/>
      <c r="CY5" s="1331"/>
      <c r="CZ5" s="1331"/>
      <c r="DA5" s="1331"/>
      <c r="DB5" s="1331"/>
      <c r="DC5" s="1331"/>
      <c r="DD5" s="1331"/>
      <c r="DE5" s="1331"/>
      <c r="DF5" s="293"/>
      <c r="DG5" s="293"/>
      <c r="DH5" s="293"/>
      <c r="DI5" s="293"/>
      <c r="DJ5" s="293"/>
      <c r="DK5" s="293"/>
      <c r="DL5" s="293"/>
      <c r="DM5" s="293"/>
      <c r="DN5" s="293"/>
      <c r="DO5" s="293"/>
      <c r="DP5" s="293"/>
      <c r="DQ5" s="293"/>
      <c r="DR5" s="293"/>
      <c r="DS5" s="293"/>
      <c r="DT5" s="293"/>
      <c r="DU5" s="293"/>
      <c r="DV5" s="293"/>
      <c r="DW5" s="293"/>
    </row>
    <row r="6" spans="1:143" s="292" customFormat="1" ht="13.5" x14ac:dyDescent="0.15">
      <c r="A6" s="1331"/>
      <c r="B6" s="1331"/>
      <c r="C6" s="1331"/>
      <c r="D6" s="1331"/>
      <c r="E6" s="1331"/>
      <c r="F6" s="1331"/>
      <c r="G6" s="1331"/>
      <c r="H6" s="1331"/>
      <c r="I6" s="1331"/>
      <c r="J6" s="1331"/>
      <c r="K6" s="1331"/>
      <c r="L6" s="1331"/>
      <c r="M6" s="1331"/>
      <c r="N6" s="1331"/>
      <c r="O6" s="1331"/>
      <c r="P6" s="1331"/>
      <c r="Q6" s="1331"/>
      <c r="R6" s="1331"/>
      <c r="S6" s="1331"/>
      <c r="T6" s="1331"/>
      <c r="U6" s="1331"/>
      <c r="V6" s="1331"/>
      <c r="W6" s="1331"/>
      <c r="X6" s="1331"/>
      <c r="Y6" s="1331"/>
      <c r="Z6" s="1331"/>
      <c r="AA6" s="1331"/>
      <c r="AB6" s="1331"/>
      <c r="AC6" s="1331"/>
      <c r="AD6" s="1331"/>
      <c r="AE6" s="1331"/>
      <c r="AF6" s="1331"/>
      <c r="AG6" s="1331"/>
      <c r="AH6" s="1331"/>
      <c r="AI6" s="1331"/>
      <c r="AJ6" s="1331"/>
      <c r="AK6" s="1331"/>
      <c r="AL6" s="1331"/>
      <c r="AM6" s="1331"/>
      <c r="AN6" s="1331"/>
      <c r="AO6" s="1331"/>
      <c r="AP6" s="1331"/>
      <c r="AQ6" s="1331"/>
      <c r="AR6" s="1331"/>
      <c r="AS6" s="1331"/>
      <c r="AT6" s="1331"/>
      <c r="AU6" s="1331"/>
      <c r="AV6" s="1331"/>
      <c r="AW6" s="1331"/>
      <c r="AX6" s="1331"/>
      <c r="AY6" s="1331"/>
      <c r="AZ6" s="1331"/>
      <c r="BA6" s="1331"/>
      <c r="BB6" s="1331"/>
      <c r="BC6" s="1331"/>
      <c r="BD6" s="1331"/>
      <c r="BE6" s="1331"/>
      <c r="BF6" s="1331"/>
      <c r="BG6" s="1331"/>
      <c r="BH6" s="1331"/>
      <c r="BI6" s="1331"/>
      <c r="BJ6" s="1331"/>
      <c r="BK6" s="1331"/>
      <c r="BL6" s="1331"/>
      <c r="BM6" s="1331"/>
      <c r="BN6" s="1331"/>
      <c r="BO6" s="1331"/>
      <c r="BP6" s="1331"/>
      <c r="BQ6" s="1331"/>
      <c r="BR6" s="1331"/>
      <c r="BS6" s="1331"/>
      <c r="BT6" s="1331"/>
      <c r="BU6" s="1331"/>
      <c r="BV6" s="1331"/>
      <c r="BW6" s="1331"/>
      <c r="BX6" s="1331"/>
      <c r="BY6" s="1331"/>
      <c r="BZ6" s="1331"/>
      <c r="CA6" s="1331"/>
      <c r="CB6" s="1331"/>
      <c r="CC6" s="1331"/>
      <c r="CD6" s="1331"/>
      <c r="CE6" s="1331"/>
      <c r="CF6" s="1331"/>
      <c r="CG6" s="1331"/>
      <c r="CH6" s="1331"/>
      <c r="CI6" s="1331"/>
      <c r="CJ6" s="1331"/>
      <c r="CK6" s="1331"/>
      <c r="CL6" s="1331"/>
      <c r="CM6" s="1331"/>
      <c r="CN6" s="1331"/>
      <c r="CO6" s="1331"/>
      <c r="CP6" s="1331"/>
      <c r="CQ6" s="1331"/>
      <c r="CR6" s="1331"/>
      <c r="CS6" s="1331"/>
      <c r="CT6" s="1331"/>
      <c r="CU6" s="1331"/>
      <c r="CV6" s="1331"/>
      <c r="CW6" s="1331"/>
      <c r="CX6" s="1331"/>
      <c r="CY6" s="1331"/>
      <c r="CZ6" s="1331"/>
      <c r="DA6" s="1331"/>
      <c r="DB6" s="1331"/>
      <c r="DC6" s="1331"/>
      <c r="DD6" s="1331"/>
      <c r="DE6" s="1331"/>
      <c r="DF6" s="293"/>
      <c r="DG6" s="293"/>
      <c r="DH6" s="293"/>
      <c r="DI6" s="293"/>
      <c r="DJ6" s="293"/>
      <c r="DK6" s="293"/>
      <c r="DL6" s="293"/>
      <c r="DM6" s="293"/>
      <c r="DN6" s="293"/>
      <c r="DO6" s="293"/>
      <c r="DP6" s="293"/>
      <c r="DQ6" s="293"/>
      <c r="DR6" s="293"/>
      <c r="DS6" s="293"/>
      <c r="DT6" s="293"/>
      <c r="DU6" s="293"/>
      <c r="DV6" s="293"/>
      <c r="DW6" s="293"/>
    </row>
    <row r="7" spans="1:143" s="292" customFormat="1" ht="13.5" x14ac:dyDescent="0.15">
      <c r="A7" s="1331"/>
      <c r="B7" s="1331"/>
      <c r="C7" s="1331"/>
      <c r="D7" s="1331"/>
      <c r="E7" s="1331"/>
      <c r="F7" s="1331"/>
      <c r="G7" s="1331"/>
      <c r="H7" s="1331"/>
      <c r="I7" s="1331"/>
      <c r="J7" s="1331"/>
      <c r="K7" s="1331"/>
      <c r="L7" s="1331"/>
      <c r="M7" s="1331"/>
      <c r="N7" s="1331"/>
      <c r="O7" s="1331"/>
      <c r="P7" s="1331"/>
      <c r="Q7" s="1331"/>
      <c r="R7" s="1331"/>
      <c r="S7" s="1331"/>
      <c r="T7" s="1331"/>
      <c r="U7" s="1331"/>
      <c r="V7" s="1331"/>
      <c r="W7" s="1331"/>
      <c r="X7" s="1331"/>
      <c r="Y7" s="1331"/>
      <c r="Z7" s="1331"/>
      <c r="AA7" s="1331"/>
      <c r="AB7" s="1331"/>
      <c r="AC7" s="1331"/>
      <c r="AD7" s="1331"/>
      <c r="AE7" s="1331"/>
      <c r="AF7" s="1331"/>
      <c r="AG7" s="1331"/>
      <c r="AH7" s="1331"/>
      <c r="AI7" s="1331"/>
      <c r="AJ7" s="1331"/>
      <c r="AK7" s="1331"/>
      <c r="AL7" s="1331"/>
      <c r="AM7" s="1331"/>
      <c r="AN7" s="1331"/>
      <c r="AO7" s="1331"/>
      <c r="AP7" s="1331"/>
      <c r="AQ7" s="1331"/>
      <c r="AR7" s="1331"/>
      <c r="AS7" s="1331"/>
      <c r="AT7" s="1331"/>
      <c r="AU7" s="1331"/>
      <c r="AV7" s="1331"/>
      <c r="AW7" s="1331"/>
      <c r="AX7" s="1331"/>
      <c r="AY7" s="1331"/>
      <c r="AZ7" s="1331"/>
      <c r="BA7" s="1331"/>
      <c r="BB7" s="1331"/>
      <c r="BC7" s="1331"/>
      <c r="BD7" s="1331"/>
      <c r="BE7" s="1331"/>
      <c r="BF7" s="1331"/>
      <c r="BG7" s="1331"/>
      <c r="BH7" s="1331"/>
      <c r="BI7" s="1331"/>
      <c r="BJ7" s="1331"/>
      <c r="BK7" s="1331"/>
      <c r="BL7" s="1331"/>
      <c r="BM7" s="1331"/>
      <c r="BN7" s="1331"/>
      <c r="BO7" s="1331"/>
      <c r="BP7" s="1331"/>
      <c r="BQ7" s="1331"/>
      <c r="BR7" s="1331"/>
      <c r="BS7" s="1331"/>
      <c r="BT7" s="1331"/>
      <c r="BU7" s="1331"/>
      <c r="BV7" s="1331"/>
      <c r="BW7" s="1331"/>
      <c r="BX7" s="1331"/>
      <c r="BY7" s="1331"/>
      <c r="BZ7" s="1331"/>
      <c r="CA7" s="1331"/>
      <c r="CB7" s="1331"/>
      <c r="CC7" s="1331"/>
      <c r="CD7" s="1331"/>
      <c r="CE7" s="1331"/>
      <c r="CF7" s="1331"/>
      <c r="CG7" s="1331"/>
      <c r="CH7" s="1331"/>
      <c r="CI7" s="1331"/>
      <c r="CJ7" s="1331"/>
      <c r="CK7" s="1331"/>
      <c r="CL7" s="1331"/>
      <c r="CM7" s="1331"/>
      <c r="CN7" s="1331"/>
      <c r="CO7" s="1331"/>
      <c r="CP7" s="1331"/>
      <c r="CQ7" s="1331"/>
      <c r="CR7" s="1331"/>
      <c r="CS7" s="1331"/>
      <c r="CT7" s="1331"/>
      <c r="CU7" s="1331"/>
      <c r="CV7" s="1331"/>
      <c r="CW7" s="1331"/>
      <c r="CX7" s="1331"/>
      <c r="CY7" s="1331"/>
      <c r="CZ7" s="1331"/>
      <c r="DA7" s="1331"/>
      <c r="DB7" s="1331"/>
      <c r="DC7" s="1331"/>
      <c r="DD7" s="1331"/>
      <c r="DE7" s="1331"/>
      <c r="DF7" s="293"/>
      <c r="DG7" s="293"/>
      <c r="DH7" s="293"/>
      <c r="DI7" s="293"/>
      <c r="DJ7" s="293"/>
      <c r="DK7" s="293"/>
      <c r="DL7" s="293"/>
      <c r="DM7" s="293"/>
      <c r="DN7" s="293"/>
      <c r="DO7" s="293"/>
      <c r="DP7" s="293"/>
      <c r="DQ7" s="293"/>
      <c r="DR7" s="293"/>
      <c r="DS7" s="293"/>
      <c r="DT7" s="293"/>
      <c r="DU7" s="293"/>
      <c r="DV7" s="293"/>
      <c r="DW7" s="293"/>
    </row>
    <row r="8" spans="1:143" s="292" customFormat="1" ht="13.5" x14ac:dyDescent="0.15">
      <c r="A8" s="1331"/>
      <c r="B8" s="1331"/>
      <c r="C8" s="1331"/>
      <c r="D8" s="1331"/>
      <c r="E8" s="1331"/>
      <c r="F8" s="1331"/>
      <c r="G8" s="1331"/>
      <c r="H8" s="1331"/>
      <c r="I8" s="1331"/>
      <c r="J8" s="1331"/>
      <c r="K8" s="1331"/>
      <c r="L8" s="1331"/>
      <c r="M8" s="1331"/>
      <c r="N8" s="1331"/>
      <c r="O8" s="1331"/>
      <c r="P8" s="1331"/>
      <c r="Q8" s="1331"/>
      <c r="R8" s="1331"/>
      <c r="S8" s="1331"/>
      <c r="T8" s="1331"/>
      <c r="U8" s="1331"/>
      <c r="V8" s="1331"/>
      <c r="W8" s="1331"/>
      <c r="X8" s="1331"/>
      <c r="Y8" s="1331"/>
      <c r="Z8" s="1331"/>
      <c r="AA8" s="1331"/>
      <c r="AB8" s="1331"/>
      <c r="AC8" s="1331"/>
      <c r="AD8" s="1331"/>
      <c r="AE8" s="1331"/>
      <c r="AF8" s="1331"/>
      <c r="AG8" s="1331"/>
      <c r="AH8" s="1331"/>
      <c r="AI8" s="1331"/>
      <c r="AJ8" s="1331"/>
      <c r="AK8" s="1331"/>
      <c r="AL8" s="1331"/>
      <c r="AM8" s="1331"/>
      <c r="AN8" s="1331"/>
      <c r="AO8" s="1331"/>
      <c r="AP8" s="1331"/>
      <c r="AQ8" s="1331"/>
      <c r="AR8" s="1331"/>
      <c r="AS8" s="1331"/>
      <c r="AT8" s="1331"/>
      <c r="AU8" s="1331"/>
      <c r="AV8" s="1331"/>
      <c r="AW8" s="1331"/>
      <c r="AX8" s="1331"/>
      <c r="AY8" s="1331"/>
      <c r="AZ8" s="1331"/>
      <c r="BA8" s="1331"/>
      <c r="BB8" s="1331"/>
      <c r="BC8" s="1331"/>
      <c r="BD8" s="1331"/>
      <c r="BE8" s="1331"/>
      <c r="BF8" s="1331"/>
      <c r="BG8" s="1331"/>
      <c r="BH8" s="1331"/>
      <c r="BI8" s="1331"/>
      <c r="BJ8" s="1331"/>
      <c r="BK8" s="1331"/>
      <c r="BL8" s="1331"/>
      <c r="BM8" s="1331"/>
      <c r="BN8" s="1331"/>
      <c r="BO8" s="1331"/>
      <c r="BP8" s="1331"/>
      <c r="BQ8" s="1331"/>
      <c r="BR8" s="1331"/>
      <c r="BS8" s="1331"/>
      <c r="BT8" s="1331"/>
      <c r="BU8" s="1331"/>
      <c r="BV8" s="1331"/>
      <c r="BW8" s="1331"/>
      <c r="BX8" s="1331"/>
      <c r="BY8" s="1331"/>
      <c r="BZ8" s="1331"/>
      <c r="CA8" s="1331"/>
      <c r="CB8" s="1331"/>
      <c r="CC8" s="1331"/>
      <c r="CD8" s="1331"/>
      <c r="CE8" s="1331"/>
      <c r="CF8" s="1331"/>
      <c r="CG8" s="1331"/>
      <c r="CH8" s="1331"/>
      <c r="CI8" s="1331"/>
      <c r="CJ8" s="1331"/>
      <c r="CK8" s="1331"/>
      <c r="CL8" s="1331"/>
      <c r="CM8" s="1331"/>
      <c r="CN8" s="1331"/>
      <c r="CO8" s="1331"/>
      <c r="CP8" s="1331"/>
      <c r="CQ8" s="1331"/>
      <c r="CR8" s="1331"/>
      <c r="CS8" s="1331"/>
      <c r="CT8" s="1331"/>
      <c r="CU8" s="1331"/>
      <c r="CV8" s="1331"/>
      <c r="CW8" s="1331"/>
      <c r="CX8" s="1331"/>
      <c r="CY8" s="1331"/>
      <c r="CZ8" s="1331"/>
      <c r="DA8" s="1331"/>
      <c r="DB8" s="1331"/>
      <c r="DC8" s="1331"/>
      <c r="DD8" s="1331"/>
      <c r="DE8" s="1331"/>
      <c r="DF8" s="293"/>
      <c r="DG8" s="293"/>
      <c r="DH8" s="293"/>
      <c r="DI8" s="293"/>
      <c r="DJ8" s="293"/>
      <c r="DK8" s="293"/>
      <c r="DL8" s="293"/>
      <c r="DM8" s="293"/>
      <c r="DN8" s="293"/>
      <c r="DO8" s="293"/>
      <c r="DP8" s="293"/>
      <c r="DQ8" s="293"/>
      <c r="DR8" s="293"/>
      <c r="DS8" s="293"/>
      <c r="DT8" s="293"/>
      <c r="DU8" s="293"/>
      <c r="DV8" s="293"/>
      <c r="DW8" s="293"/>
    </row>
    <row r="9" spans="1:143" s="292" customFormat="1" ht="13.5" x14ac:dyDescent="0.15">
      <c r="A9" s="1331"/>
      <c r="B9" s="1331"/>
      <c r="C9" s="1331"/>
      <c r="D9" s="1331"/>
      <c r="E9" s="1331"/>
      <c r="F9" s="1331"/>
      <c r="G9" s="1331"/>
      <c r="H9" s="1331"/>
      <c r="I9" s="1331"/>
      <c r="J9" s="1331"/>
      <c r="K9" s="1331"/>
      <c r="L9" s="1331"/>
      <c r="M9" s="1331"/>
      <c r="N9" s="1331"/>
      <c r="O9" s="1331"/>
      <c r="P9" s="1331"/>
      <c r="Q9" s="1331"/>
      <c r="R9" s="1331"/>
      <c r="S9" s="1331"/>
      <c r="T9" s="1331"/>
      <c r="U9" s="1331"/>
      <c r="V9" s="1331"/>
      <c r="W9" s="1331"/>
      <c r="X9" s="1331"/>
      <c r="Y9" s="1331"/>
      <c r="Z9" s="1331"/>
      <c r="AA9" s="1331"/>
      <c r="AB9" s="1331"/>
      <c r="AC9" s="1331"/>
      <c r="AD9" s="1331"/>
      <c r="AE9" s="1331"/>
      <c r="AF9" s="1331"/>
      <c r="AG9" s="1331"/>
      <c r="AH9" s="1331"/>
      <c r="AI9" s="1331"/>
      <c r="AJ9" s="1331"/>
      <c r="AK9" s="1331"/>
      <c r="AL9" s="1331"/>
      <c r="AM9" s="1331"/>
      <c r="AN9" s="1331"/>
      <c r="AO9" s="1331"/>
      <c r="AP9" s="1331"/>
      <c r="AQ9" s="1331"/>
      <c r="AR9" s="1331"/>
      <c r="AS9" s="1331"/>
      <c r="AT9" s="1331"/>
      <c r="AU9" s="1331"/>
      <c r="AV9" s="1331"/>
      <c r="AW9" s="1331"/>
      <c r="AX9" s="1331"/>
      <c r="AY9" s="1331"/>
      <c r="AZ9" s="1331"/>
      <c r="BA9" s="1331"/>
      <c r="BB9" s="1331"/>
      <c r="BC9" s="1331"/>
      <c r="BD9" s="1331"/>
      <c r="BE9" s="1331"/>
      <c r="BF9" s="1331"/>
      <c r="BG9" s="1331"/>
      <c r="BH9" s="1331"/>
      <c r="BI9" s="1331"/>
      <c r="BJ9" s="1331"/>
      <c r="BK9" s="1331"/>
      <c r="BL9" s="1331"/>
      <c r="BM9" s="1331"/>
      <c r="BN9" s="1331"/>
      <c r="BO9" s="1331"/>
      <c r="BP9" s="1331"/>
      <c r="BQ9" s="1331"/>
      <c r="BR9" s="1331"/>
      <c r="BS9" s="1331"/>
      <c r="BT9" s="1331"/>
      <c r="BU9" s="1331"/>
      <c r="BV9" s="1331"/>
      <c r="BW9" s="1331"/>
      <c r="BX9" s="1331"/>
      <c r="BY9" s="1331"/>
      <c r="BZ9" s="1331"/>
      <c r="CA9" s="1331"/>
      <c r="CB9" s="1331"/>
      <c r="CC9" s="1331"/>
      <c r="CD9" s="1331"/>
      <c r="CE9" s="1331"/>
      <c r="CF9" s="1331"/>
      <c r="CG9" s="1331"/>
      <c r="CH9" s="1331"/>
      <c r="CI9" s="1331"/>
      <c r="CJ9" s="1331"/>
      <c r="CK9" s="1331"/>
      <c r="CL9" s="1331"/>
      <c r="CM9" s="1331"/>
      <c r="CN9" s="1331"/>
      <c r="CO9" s="1331"/>
      <c r="CP9" s="1331"/>
      <c r="CQ9" s="1331"/>
      <c r="CR9" s="1331"/>
      <c r="CS9" s="1331"/>
      <c r="CT9" s="1331"/>
      <c r="CU9" s="1331"/>
      <c r="CV9" s="1331"/>
      <c r="CW9" s="1331"/>
      <c r="CX9" s="1331"/>
      <c r="CY9" s="1331"/>
      <c r="CZ9" s="1331"/>
      <c r="DA9" s="1331"/>
      <c r="DB9" s="1331"/>
      <c r="DC9" s="1331"/>
      <c r="DD9" s="1331"/>
      <c r="DE9" s="1331"/>
      <c r="DF9" s="293"/>
      <c r="DG9" s="293"/>
      <c r="DH9" s="293"/>
      <c r="DI9" s="293"/>
      <c r="DJ9" s="293"/>
      <c r="DK9" s="293"/>
      <c r="DL9" s="293"/>
      <c r="DM9" s="293"/>
      <c r="DN9" s="293"/>
      <c r="DO9" s="293"/>
      <c r="DP9" s="293"/>
      <c r="DQ9" s="293"/>
      <c r="DR9" s="293"/>
      <c r="DS9" s="293"/>
      <c r="DT9" s="293"/>
      <c r="DU9" s="293"/>
      <c r="DV9" s="293"/>
      <c r="DW9" s="293"/>
    </row>
    <row r="10" spans="1:143" s="292" customFormat="1" ht="13.5" x14ac:dyDescent="0.15">
      <c r="A10" s="1331"/>
      <c r="B10" s="1331"/>
      <c r="C10" s="1331"/>
      <c r="D10" s="1331"/>
      <c r="E10" s="1331"/>
      <c r="F10" s="1331"/>
      <c r="G10" s="1331"/>
      <c r="H10" s="1331"/>
      <c r="I10" s="1331"/>
      <c r="J10" s="1331"/>
      <c r="K10" s="1331"/>
      <c r="L10" s="1331"/>
      <c r="M10" s="1331"/>
      <c r="N10" s="1331"/>
      <c r="O10" s="1331"/>
      <c r="P10" s="1331"/>
      <c r="Q10" s="1331"/>
      <c r="R10" s="1331"/>
      <c r="S10" s="1331"/>
      <c r="T10" s="1331"/>
      <c r="U10" s="1331"/>
      <c r="V10" s="1331"/>
      <c r="W10" s="1331"/>
      <c r="X10" s="1331"/>
      <c r="Y10" s="1331"/>
      <c r="Z10" s="1331"/>
      <c r="AA10" s="1331"/>
      <c r="AB10" s="1331"/>
      <c r="AC10" s="1331"/>
      <c r="AD10" s="1331"/>
      <c r="AE10" s="1331"/>
      <c r="AF10" s="1331"/>
      <c r="AG10" s="1331"/>
      <c r="AH10" s="1331"/>
      <c r="AI10" s="1331"/>
      <c r="AJ10" s="1331"/>
      <c r="AK10" s="1331"/>
      <c r="AL10" s="1331"/>
      <c r="AM10" s="1331"/>
      <c r="AN10" s="1331"/>
      <c r="AO10" s="1331"/>
      <c r="AP10" s="1331"/>
      <c r="AQ10" s="1331"/>
      <c r="AR10" s="1331"/>
      <c r="AS10" s="1331"/>
      <c r="AT10" s="1331"/>
      <c r="AU10" s="1331"/>
      <c r="AV10" s="1331"/>
      <c r="AW10" s="1331"/>
      <c r="AX10" s="1331"/>
      <c r="AY10" s="1331"/>
      <c r="AZ10" s="1331"/>
      <c r="BA10" s="1331"/>
      <c r="BB10" s="1331"/>
      <c r="BC10" s="1331"/>
      <c r="BD10" s="1331"/>
      <c r="BE10" s="1331"/>
      <c r="BF10" s="1331"/>
      <c r="BG10" s="1331"/>
      <c r="BH10" s="1331"/>
      <c r="BI10" s="1331"/>
      <c r="BJ10" s="1331"/>
      <c r="BK10" s="1331"/>
      <c r="BL10" s="1331"/>
      <c r="BM10" s="1331"/>
      <c r="BN10" s="1331"/>
      <c r="BO10" s="1331"/>
      <c r="BP10" s="1331"/>
      <c r="BQ10" s="1331"/>
      <c r="BR10" s="1331"/>
      <c r="BS10" s="1331"/>
      <c r="BT10" s="1331"/>
      <c r="BU10" s="1331"/>
      <c r="BV10" s="1331"/>
      <c r="BW10" s="1331"/>
      <c r="BX10" s="1331"/>
      <c r="BY10" s="1331"/>
      <c r="BZ10" s="1331"/>
      <c r="CA10" s="1331"/>
      <c r="CB10" s="1331"/>
      <c r="CC10" s="1331"/>
      <c r="CD10" s="1331"/>
      <c r="CE10" s="1331"/>
      <c r="CF10" s="1331"/>
      <c r="CG10" s="1331"/>
      <c r="CH10" s="1331"/>
      <c r="CI10" s="1331"/>
      <c r="CJ10" s="1331"/>
      <c r="CK10" s="1331"/>
      <c r="CL10" s="1331"/>
      <c r="CM10" s="1331"/>
      <c r="CN10" s="1331"/>
      <c r="CO10" s="1331"/>
      <c r="CP10" s="1331"/>
      <c r="CQ10" s="1331"/>
      <c r="CR10" s="1331"/>
      <c r="CS10" s="1331"/>
      <c r="CT10" s="1331"/>
      <c r="CU10" s="1331"/>
      <c r="CV10" s="1331"/>
      <c r="CW10" s="1331"/>
      <c r="CX10" s="1331"/>
      <c r="CY10" s="1331"/>
      <c r="CZ10" s="1331"/>
      <c r="DA10" s="1331"/>
      <c r="DB10" s="1331"/>
      <c r="DC10" s="1331"/>
      <c r="DD10" s="1331"/>
      <c r="DE10" s="1331"/>
      <c r="DF10" s="293"/>
      <c r="DG10" s="293"/>
      <c r="DH10" s="293"/>
      <c r="DI10" s="293"/>
      <c r="DJ10" s="293"/>
      <c r="DK10" s="293"/>
      <c r="DL10" s="293"/>
      <c r="DM10" s="293"/>
      <c r="DN10" s="293"/>
      <c r="DO10" s="293"/>
      <c r="DP10" s="293"/>
      <c r="DQ10" s="293"/>
      <c r="DR10" s="293"/>
      <c r="DS10" s="293"/>
      <c r="DT10" s="293"/>
      <c r="DU10" s="293"/>
      <c r="DV10" s="293"/>
      <c r="DW10" s="293"/>
      <c r="EM10" s="292" t="s">
        <v>624</v>
      </c>
    </row>
    <row r="11" spans="1:143" s="292" customFormat="1" ht="13.5" x14ac:dyDescent="0.15">
      <c r="A11" s="1331"/>
      <c r="B11" s="1331"/>
      <c r="C11" s="1331"/>
      <c r="D11" s="1331"/>
      <c r="E11" s="1331"/>
      <c r="F11" s="1331"/>
      <c r="G11" s="1331"/>
      <c r="H11" s="1331"/>
      <c r="I11" s="1331"/>
      <c r="J11" s="1331"/>
      <c r="K11" s="1331"/>
      <c r="L11" s="1331"/>
      <c r="M11" s="1331"/>
      <c r="N11" s="1331"/>
      <c r="O11" s="1331"/>
      <c r="P11" s="1331"/>
      <c r="Q11" s="1331"/>
      <c r="R11" s="1331"/>
      <c r="S11" s="1331"/>
      <c r="T11" s="1331"/>
      <c r="U11" s="1331"/>
      <c r="V11" s="1331"/>
      <c r="W11" s="1331"/>
      <c r="X11" s="1331"/>
      <c r="Y11" s="1331"/>
      <c r="Z11" s="1331"/>
      <c r="AA11" s="1331"/>
      <c r="AB11" s="1331"/>
      <c r="AC11" s="1331"/>
      <c r="AD11" s="1331"/>
      <c r="AE11" s="1331"/>
      <c r="AF11" s="1331"/>
      <c r="AG11" s="1331"/>
      <c r="AH11" s="1331"/>
      <c r="AI11" s="1331"/>
      <c r="AJ11" s="1331"/>
      <c r="AK11" s="1331"/>
      <c r="AL11" s="1331"/>
      <c r="AM11" s="1331"/>
      <c r="AN11" s="1331"/>
      <c r="AO11" s="1331"/>
      <c r="AP11" s="1331"/>
      <c r="AQ11" s="1331"/>
      <c r="AR11" s="1331"/>
      <c r="AS11" s="1331"/>
      <c r="AT11" s="1331"/>
      <c r="AU11" s="1331"/>
      <c r="AV11" s="1331"/>
      <c r="AW11" s="1331"/>
      <c r="AX11" s="1331"/>
      <c r="AY11" s="1331"/>
      <c r="AZ11" s="1331"/>
      <c r="BA11" s="1331"/>
      <c r="BB11" s="1331"/>
      <c r="BC11" s="1331"/>
      <c r="BD11" s="1331"/>
      <c r="BE11" s="1331"/>
      <c r="BF11" s="1331"/>
      <c r="BG11" s="1331"/>
      <c r="BH11" s="1331"/>
      <c r="BI11" s="1331"/>
      <c r="BJ11" s="1331"/>
      <c r="BK11" s="1331"/>
      <c r="BL11" s="1331"/>
      <c r="BM11" s="1331"/>
      <c r="BN11" s="1331"/>
      <c r="BO11" s="1331"/>
      <c r="BP11" s="1331"/>
      <c r="BQ11" s="1331"/>
      <c r="BR11" s="1331"/>
      <c r="BS11" s="1331"/>
      <c r="BT11" s="1331"/>
      <c r="BU11" s="1331"/>
      <c r="BV11" s="1331"/>
      <c r="BW11" s="1331"/>
      <c r="BX11" s="1331"/>
      <c r="BY11" s="1331"/>
      <c r="BZ11" s="1331"/>
      <c r="CA11" s="1331"/>
      <c r="CB11" s="1331"/>
      <c r="CC11" s="1331"/>
      <c r="CD11" s="1331"/>
      <c r="CE11" s="1331"/>
      <c r="CF11" s="1331"/>
      <c r="CG11" s="1331"/>
      <c r="CH11" s="1331"/>
      <c r="CI11" s="1331"/>
      <c r="CJ11" s="1331"/>
      <c r="CK11" s="1331"/>
      <c r="CL11" s="1331"/>
      <c r="CM11" s="1331"/>
      <c r="CN11" s="1331"/>
      <c r="CO11" s="1331"/>
      <c r="CP11" s="1331"/>
      <c r="CQ11" s="1331"/>
      <c r="CR11" s="1331"/>
      <c r="CS11" s="1331"/>
      <c r="CT11" s="1331"/>
      <c r="CU11" s="1331"/>
      <c r="CV11" s="1331"/>
      <c r="CW11" s="1331"/>
      <c r="CX11" s="1331"/>
      <c r="CY11" s="1331"/>
      <c r="CZ11" s="1331"/>
      <c r="DA11" s="1331"/>
      <c r="DB11" s="1331"/>
      <c r="DC11" s="1331"/>
      <c r="DD11" s="1331"/>
      <c r="DE11" s="1331"/>
      <c r="DF11" s="293"/>
      <c r="DG11" s="293"/>
      <c r="DH11" s="293"/>
      <c r="DI11" s="293"/>
      <c r="DJ11" s="293"/>
      <c r="DK11" s="293"/>
      <c r="DL11" s="293"/>
      <c r="DM11" s="293"/>
      <c r="DN11" s="293"/>
      <c r="DO11" s="293"/>
      <c r="DP11" s="293"/>
      <c r="DQ11" s="293"/>
      <c r="DR11" s="293"/>
      <c r="DS11" s="293"/>
      <c r="DT11" s="293"/>
      <c r="DU11" s="293"/>
      <c r="DV11" s="293"/>
      <c r="DW11" s="293"/>
    </row>
    <row r="12" spans="1:143" s="292" customFormat="1" ht="13.5" x14ac:dyDescent="0.15">
      <c r="A12" s="1331"/>
      <c r="B12" s="1331"/>
      <c r="C12" s="1331"/>
      <c r="D12" s="1331"/>
      <c r="E12" s="1331"/>
      <c r="F12" s="1331"/>
      <c r="G12" s="1331"/>
      <c r="H12" s="1331"/>
      <c r="I12" s="1331"/>
      <c r="J12" s="1331"/>
      <c r="K12" s="1331"/>
      <c r="L12" s="1331"/>
      <c r="M12" s="1331"/>
      <c r="N12" s="1331"/>
      <c r="O12" s="1331"/>
      <c r="P12" s="1331"/>
      <c r="Q12" s="1331"/>
      <c r="R12" s="1331"/>
      <c r="S12" s="1331"/>
      <c r="T12" s="1331"/>
      <c r="U12" s="1331"/>
      <c r="V12" s="1331"/>
      <c r="W12" s="1331"/>
      <c r="X12" s="1331"/>
      <c r="Y12" s="1331"/>
      <c r="Z12" s="1331"/>
      <c r="AA12" s="1331"/>
      <c r="AB12" s="1331"/>
      <c r="AC12" s="1331"/>
      <c r="AD12" s="1331"/>
      <c r="AE12" s="1331"/>
      <c r="AF12" s="1331"/>
      <c r="AG12" s="1331"/>
      <c r="AH12" s="1331"/>
      <c r="AI12" s="1331"/>
      <c r="AJ12" s="1331"/>
      <c r="AK12" s="1331"/>
      <c r="AL12" s="1331"/>
      <c r="AM12" s="1331"/>
      <c r="AN12" s="1331"/>
      <c r="AO12" s="1331"/>
      <c r="AP12" s="1331"/>
      <c r="AQ12" s="1331"/>
      <c r="AR12" s="1331"/>
      <c r="AS12" s="1331"/>
      <c r="AT12" s="1331"/>
      <c r="AU12" s="1331"/>
      <c r="AV12" s="1331"/>
      <c r="AW12" s="1331"/>
      <c r="AX12" s="1331"/>
      <c r="AY12" s="1331"/>
      <c r="AZ12" s="1331"/>
      <c r="BA12" s="1331"/>
      <c r="BB12" s="1331"/>
      <c r="BC12" s="1331"/>
      <c r="BD12" s="1331"/>
      <c r="BE12" s="1331"/>
      <c r="BF12" s="1331"/>
      <c r="BG12" s="1331"/>
      <c r="BH12" s="1331"/>
      <c r="BI12" s="1331"/>
      <c r="BJ12" s="1331"/>
      <c r="BK12" s="1331"/>
      <c r="BL12" s="1331"/>
      <c r="BM12" s="1331"/>
      <c r="BN12" s="1331"/>
      <c r="BO12" s="1331"/>
      <c r="BP12" s="1331"/>
      <c r="BQ12" s="1331"/>
      <c r="BR12" s="1331"/>
      <c r="BS12" s="1331"/>
      <c r="BT12" s="1331"/>
      <c r="BU12" s="1331"/>
      <c r="BV12" s="1331"/>
      <c r="BW12" s="1331"/>
      <c r="BX12" s="1331"/>
      <c r="BY12" s="1331"/>
      <c r="BZ12" s="1331"/>
      <c r="CA12" s="1331"/>
      <c r="CB12" s="1331"/>
      <c r="CC12" s="1331"/>
      <c r="CD12" s="1331"/>
      <c r="CE12" s="1331"/>
      <c r="CF12" s="1331"/>
      <c r="CG12" s="1331"/>
      <c r="CH12" s="1331"/>
      <c r="CI12" s="1331"/>
      <c r="CJ12" s="1331"/>
      <c r="CK12" s="1331"/>
      <c r="CL12" s="1331"/>
      <c r="CM12" s="1331"/>
      <c r="CN12" s="1331"/>
      <c r="CO12" s="1331"/>
      <c r="CP12" s="1331"/>
      <c r="CQ12" s="1331"/>
      <c r="CR12" s="1331"/>
      <c r="CS12" s="1331"/>
      <c r="CT12" s="1331"/>
      <c r="CU12" s="1331"/>
      <c r="CV12" s="1331"/>
      <c r="CW12" s="1331"/>
      <c r="CX12" s="1331"/>
      <c r="CY12" s="1331"/>
      <c r="CZ12" s="1331"/>
      <c r="DA12" s="1331"/>
      <c r="DB12" s="1331"/>
      <c r="DC12" s="1331"/>
      <c r="DD12" s="1331"/>
      <c r="DE12" s="1331"/>
      <c r="DF12" s="293"/>
      <c r="DG12" s="293"/>
      <c r="DH12" s="293"/>
      <c r="DI12" s="293"/>
      <c r="DJ12" s="293"/>
      <c r="DK12" s="293"/>
      <c r="DL12" s="293"/>
      <c r="DM12" s="293"/>
      <c r="DN12" s="293"/>
      <c r="DO12" s="293"/>
      <c r="DP12" s="293"/>
      <c r="DQ12" s="293"/>
      <c r="DR12" s="293"/>
      <c r="DS12" s="293"/>
      <c r="DT12" s="293"/>
      <c r="DU12" s="293"/>
      <c r="DV12" s="293"/>
      <c r="DW12" s="293"/>
      <c r="EM12" s="292" t="s">
        <v>624</v>
      </c>
    </row>
    <row r="13" spans="1:143" s="292" customFormat="1" ht="13.5" x14ac:dyDescent="0.15">
      <c r="A13" s="1331"/>
      <c r="B13" s="1331"/>
      <c r="C13" s="1331"/>
      <c r="D13" s="1331"/>
      <c r="E13" s="1331"/>
      <c r="F13" s="1331"/>
      <c r="G13" s="1331"/>
      <c r="H13" s="1331"/>
      <c r="I13" s="1331"/>
      <c r="J13" s="1331"/>
      <c r="K13" s="1331"/>
      <c r="L13" s="1331"/>
      <c r="M13" s="1331"/>
      <c r="N13" s="1331"/>
      <c r="O13" s="1331"/>
      <c r="P13" s="1331"/>
      <c r="Q13" s="1331"/>
      <c r="R13" s="1331"/>
      <c r="S13" s="1331"/>
      <c r="T13" s="1331"/>
      <c r="U13" s="1331"/>
      <c r="V13" s="1331"/>
      <c r="W13" s="1331"/>
      <c r="X13" s="1331"/>
      <c r="Y13" s="1331"/>
      <c r="Z13" s="1331"/>
      <c r="AA13" s="1331"/>
      <c r="AB13" s="1331"/>
      <c r="AC13" s="1331"/>
      <c r="AD13" s="1331"/>
      <c r="AE13" s="1331"/>
      <c r="AF13" s="1331"/>
      <c r="AG13" s="1331"/>
      <c r="AH13" s="1331"/>
      <c r="AI13" s="1331"/>
      <c r="AJ13" s="1331"/>
      <c r="AK13" s="1331"/>
      <c r="AL13" s="1331"/>
      <c r="AM13" s="1331"/>
      <c r="AN13" s="1331"/>
      <c r="AO13" s="1331"/>
      <c r="AP13" s="1331"/>
      <c r="AQ13" s="1331"/>
      <c r="AR13" s="1331"/>
      <c r="AS13" s="1331"/>
      <c r="AT13" s="1331"/>
      <c r="AU13" s="1331"/>
      <c r="AV13" s="1331"/>
      <c r="AW13" s="1331"/>
      <c r="AX13" s="1331"/>
      <c r="AY13" s="1331"/>
      <c r="AZ13" s="1331"/>
      <c r="BA13" s="1331"/>
      <c r="BB13" s="1331"/>
      <c r="BC13" s="1331"/>
      <c r="BD13" s="1331"/>
      <c r="BE13" s="1331"/>
      <c r="BF13" s="1331"/>
      <c r="BG13" s="1331"/>
      <c r="BH13" s="1331"/>
      <c r="BI13" s="1331"/>
      <c r="BJ13" s="1331"/>
      <c r="BK13" s="1331"/>
      <c r="BL13" s="1331"/>
      <c r="BM13" s="1331"/>
      <c r="BN13" s="1331"/>
      <c r="BO13" s="1331"/>
      <c r="BP13" s="1331"/>
      <c r="BQ13" s="1331"/>
      <c r="BR13" s="1331"/>
      <c r="BS13" s="1331"/>
      <c r="BT13" s="1331"/>
      <c r="BU13" s="1331"/>
      <c r="BV13" s="1331"/>
      <c r="BW13" s="1331"/>
      <c r="BX13" s="1331"/>
      <c r="BY13" s="1331"/>
      <c r="BZ13" s="1331"/>
      <c r="CA13" s="1331"/>
      <c r="CB13" s="1331"/>
      <c r="CC13" s="1331"/>
      <c r="CD13" s="1331"/>
      <c r="CE13" s="1331"/>
      <c r="CF13" s="1331"/>
      <c r="CG13" s="1331"/>
      <c r="CH13" s="1331"/>
      <c r="CI13" s="1331"/>
      <c r="CJ13" s="1331"/>
      <c r="CK13" s="1331"/>
      <c r="CL13" s="1331"/>
      <c r="CM13" s="1331"/>
      <c r="CN13" s="1331"/>
      <c r="CO13" s="1331"/>
      <c r="CP13" s="1331"/>
      <c r="CQ13" s="1331"/>
      <c r="CR13" s="1331"/>
      <c r="CS13" s="1331"/>
      <c r="CT13" s="1331"/>
      <c r="CU13" s="1331"/>
      <c r="CV13" s="1331"/>
      <c r="CW13" s="1331"/>
      <c r="CX13" s="1331"/>
      <c r="CY13" s="1331"/>
      <c r="CZ13" s="1331"/>
      <c r="DA13" s="1331"/>
      <c r="DB13" s="1331"/>
      <c r="DC13" s="1331"/>
      <c r="DD13" s="1331"/>
      <c r="DE13" s="1331"/>
      <c r="DF13" s="293"/>
      <c r="DG13" s="293"/>
      <c r="DH13" s="293"/>
      <c r="DI13" s="293"/>
      <c r="DJ13" s="293"/>
      <c r="DK13" s="293"/>
      <c r="DL13" s="293"/>
      <c r="DM13" s="293"/>
      <c r="DN13" s="293"/>
      <c r="DO13" s="293"/>
      <c r="DP13" s="293"/>
      <c r="DQ13" s="293"/>
      <c r="DR13" s="293"/>
      <c r="DS13" s="293"/>
      <c r="DT13" s="293"/>
      <c r="DU13" s="293"/>
      <c r="DV13" s="293"/>
      <c r="DW13" s="293"/>
    </row>
    <row r="14" spans="1:143" s="292" customFormat="1" ht="13.5" x14ac:dyDescent="0.15">
      <c r="A14" s="1331"/>
      <c r="B14" s="1331"/>
      <c r="C14" s="1331"/>
      <c r="D14" s="1331"/>
      <c r="E14" s="1331"/>
      <c r="F14" s="1331"/>
      <c r="G14" s="1331"/>
      <c r="H14" s="1331"/>
      <c r="I14" s="1331"/>
      <c r="J14" s="1331"/>
      <c r="K14" s="1331"/>
      <c r="L14" s="1331"/>
      <c r="M14" s="1331"/>
      <c r="N14" s="1331"/>
      <c r="O14" s="1331"/>
      <c r="P14" s="1331"/>
      <c r="Q14" s="1331"/>
      <c r="R14" s="1331"/>
      <c r="S14" s="1331"/>
      <c r="T14" s="1331"/>
      <c r="U14" s="1331"/>
      <c r="V14" s="1331"/>
      <c r="W14" s="1331"/>
      <c r="X14" s="1331"/>
      <c r="Y14" s="1331"/>
      <c r="Z14" s="1331"/>
      <c r="AA14" s="1331"/>
      <c r="AB14" s="1331"/>
      <c r="AC14" s="1331"/>
      <c r="AD14" s="1331"/>
      <c r="AE14" s="1331"/>
      <c r="AF14" s="1331"/>
      <c r="AG14" s="1331"/>
      <c r="AH14" s="1331"/>
      <c r="AI14" s="1331"/>
      <c r="AJ14" s="1331"/>
      <c r="AK14" s="1331"/>
      <c r="AL14" s="1331"/>
      <c r="AM14" s="1331"/>
      <c r="AN14" s="1331"/>
      <c r="AO14" s="1331"/>
      <c r="AP14" s="1331"/>
      <c r="AQ14" s="1331"/>
      <c r="AR14" s="1331"/>
      <c r="AS14" s="1331"/>
      <c r="AT14" s="1331"/>
      <c r="AU14" s="1331"/>
      <c r="AV14" s="1331"/>
      <c r="AW14" s="1331"/>
      <c r="AX14" s="1331"/>
      <c r="AY14" s="1331"/>
      <c r="AZ14" s="1331"/>
      <c r="BA14" s="1331"/>
      <c r="BB14" s="1331"/>
      <c r="BC14" s="1331"/>
      <c r="BD14" s="1331"/>
      <c r="BE14" s="1331"/>
      <c r="BF14" s="1331"/>
      <c r="BG14" s="1331"/>
      <c r="BH14" s="1331"/>
      <c r="BI14" s="1331"/>
      <c r="BJ14" s="1331"/>
      <c r="BK14" s="1331"/>
      <c r="BL14" s="1331"/>
      <c r="BM14" s="1331"/>
      <c r="BN14" s="1331"/>
      <c r="BO14" s="1331"/>
      <c r="BP14" s="1331"/>
      <c r="BQ14" s="1331"/>
      <c r="BR14" s="1331"/>
      <c r="BS14" s="1331"/>
      <c r="BT14" s="1331"/>
      <c r="BU14" s="1331"/>
      <c r="BV14" s="1331"/>
      <c r="BW14" s="1331"/>
      <c r="BX14" s="1331"/>
      <c r="BY14" s="1331"/>
      <c r="BZ14" s="1331"/>
      <c r="CA14" s="1331"/>
      <c r="CB14" s="1331"/>
      <c r="CC14" s="1331"/>
      <c r="CD14" s="1331"/>
      <c r="CE14" s="1331"/>
      <c r="CF14" s="1331"/>
      <c r="CG14" s="1331"/>
      <c r="CH14" s="1331"/>
      <c r="CI14" s="1331"/>
      <c r="CJ14" s="1331"/>
      <c r="CK14" s="1331"/>
      <c r="CL14" s="1331"/>
      <c r="CM14" s="1331"/>
      <c r="CN14" s="1331"/>
      <c r="CO14" s="1331"/>
      <c r="CP14" s="1331"/>
      <c r="CQ14" s="1331"/>
      <c r="CR14" s="1331"/>
      <c r="CS14" s="1331"/>
      <c r="CT14" s="1331"/>
      <c r="CU14" s="1331"/>
      <c r="CV14" s="1331"/>
      <c r="CW14" s="1331"/>
      <c r="CX14" s="1331"/>
      <c r="CY14" s="1331"/>
      <c r="CZ14" s="1331"/>
      <c r="DA14" s="1331"/>
      <c r="DB14" s="1331"/>
      <c r="DC14" s="1331"/>
      <c r="DD14" s="1331"/>
      <c r="DE14" s="1331"/>
      <c r="DF14" s="293"/>
      <c r="DG14" s="293"/>
      <c r="DH14" s="293"/>
      <c r="DI14" s="293"/>
      <c r="DJ14" s="293"/>
      <c r="DK14" s="293"/>
      <c r="DL14" s="293"/>
      <c r="DM14" s="293"/>
      <c r="DN14" s="293"/>
      <c r="DO14" s="293"/>
      <c r="DP14" s="293"/>
      <c r="DQ14" s="293"/>
      <c r="DR14" s="293"/>
      <c r="DS14" s="293"/>
      <c r="DT14" s="293"/>
      <c r="DU14" s="293"/>
      <c r="DV14" s="293"/>
      <c r="DW14" s="293"/>
    </row>
    <row r="15" spans="1:143" s="292" customFormat="1" ht="13.5" x14ac:dyDescent="0.15">
      <c r="A15" s="1274"/>
      <c r="B15" s="1331"/>
      <c r="C15" s="1331"/>
      <c r="D15" s="1331"/>
      <c r="E15" s="1331"/>
      <c r="F15" s="1331"/>
      <c r="G15" s="1331"/>
      <c r="H15" s="1331"/>
      <c r="I15" s="1331"/>
      <c r="J15" s="1331"/>
      <c r="K15" s="1331"/>
      <c r="L15" s="1331"/>
      <c r="M15" s="1331"/>
      <c r="N15" s="1331"/>
      <c r="O15" s="1331"/>
      <c r="P15" s="1331"/>
      <c r="Q15" s="1331"/>
      <c r="R15" s="1331"/>
      <c r="S15" s="1331"/>
      <c r="T15" s="1331"/>
      <c r="U15" s="1331"/>
      <c r="V15" s="1331"/>
      <c r="W15" s="1331"/>
      <c r="X15" s="1331"/>
      <c r="Y15" s="1331"/>
      <c r="Z15" s="1331"/>
      <c r="AA15" s="1331"/>
      <c r="AB15" s="1331"/>
      <c r="AC15" s="1331"/>
      <c r="AD15" s="1331"/>
      <c r="AE15" s="1331"/>
      <c r="AF15" s="1331"/>
      <c r="AG15" s="1331"/>
      <c r="AH15" s="1331"/>
      <c r="AI15" s="1331"/>
      <c r="AJ15" s="1331"/>
      <c r="AK15" s="1331"/>
      <c r="AL15" s="1331"/>
      <c r="AM15" s="1331"/>
      <c r="AN15" s="1331"/>
      <c r="AO15" s="1331"/>
      <c r="AP15" s="1331"/>
      <c r="AQ15" s="1331"/>
      <c r="AR15" s="1331"/>
      <c r="AS15" s="1331"/>
      <c r="AT15" s="1331"/>
      <c r="AU15" s="1331"/>
      <c r="AV15" s="1331"/>
      <c r="AW15" s="1331"/>
      <c r="AX15" s="1331"/>
      <c r="AY15" s="1331"/>
      <c r="AZ15" s="1331"/>
      <c r="BA15" s="1331"/>
      <c r="BB15" s="1331"/>
      <c r="BC15" s="1331"/>
      <c r="BD15" s="1331"/>
      <c r="BE15" s="1331"/>
      <c r="BF15" s="1331"/>
      <c r="BG15" s="1331"/>
      <c r="BH15" s="1331"/>
      <c r="BI15" s="1331"/>
      <c r="BJ15" s="1331"/>
      <c r="BK15" s="1331"/>
      <c r="BL15" s="1331"/>
      <c r="BM15" s="1331"/>
      <c r="BN15" s="1331"/>
      <c r="BO15" s="1331"/>
      <c r="BP15" s="1331"/>
      <c r="BQ15" s="1331"/>
      <c r="BR15" s="1331"/>
      <c r="BS15" s="1331"/>
      <c r="BT15" s="1331"/>
      <c r="BU15" s="1331"/>
      <c r="BV15" s="1331"/>
      <c r="BW15" s="1331"/>
      <c r="BX15" s="1331"/>
      <c r="BY15" s="1331"/>
      <c r="BZ15" s="1331"/>
      <c r="CA15" s="1331"/>
      <c r="CB15" s="1331"/>
      <c r="CC15" s="1331"/>
      <c r="CD15" s="1331"/>
      <c r="CE15" s="1331"/>
      <c r="CF15" s="1331"/>
      <c r="CG15" s="1331"/>
      <c r="CH15" s="1331"/>
      <c r="CI15" s="1331"/>
      <c r="CJ15" s="1331"/>
      <c r="CK15" s="1331"/>
      <c r="CL15" s="1331"/>
      <c r="CM15" s="1331"/>
      <c r="CN15" s="1331"/>
      <c r="CO15" s="1331"/>
      <c r="CP15" s="1331"/>
      <c r="CQ15" s="1331"/>
      <c r="CR15" s="1331"/>
      <c r="CS15" s="1331"/>
      <c r="CT15" s="1331"/>
      <c r="CU15" s="1331"/>
      <c r="CV15" s="1331"/>
      <c r="CW15" s="1331"/>
      <c r="CX15" s="1331"/>
      <c r="CY15" s="1331"/>
      <c r="CZ15" s="1331"/>
      <c r="DA15" s="1331"/>
      <c r="DB15" s="1331"/>
      <c r="DC15" s="1331"/>
      <c r="DD15" s="1331"/>
      <c r="DE15" s="1331"/>
      <c r="DF15" s="293"/>
      <c r="DG15" s="293"/>
      <c r="DH15" s="293"/>
      <c r="DI15" s="293"/>
      <c r="DJ15" s="293"/>
      <c r="DK15" s="293"/>
      <c r="DL15" s="293"/>
      <c r="DM15" s="293"/>
      <c r="DN15" s="293"/>
      <c r="DO15" s="293"/>
      <c r="DP15" s="293"/>
      <c r="DQ15" s="293"/>
      <c r="DR15" s="293"/>
      <c r="DS15" s="293"/>
      <c r="DT15" s="293"/>
      <c r="DU15" s="293"/>
      <c r="DV15" s="293"/>
      <c r="DW15" s="293"/>
    </row>
    <row r="16" spans="1:143" s="292" customFormat="1" ht="13.5" x14ac:dyDescent="0.15">
      <c r="A16" s="1274"/>
      <c r="B16" s="1331"/>
      <c r="C16" s="1331"/>
      <c r="D16" s="1331"/>
      <c r="E16" s="1331"/>
      <c r="F16" s="1331"/>
      <c r="G16" s="1331"/>
      <c r="H16" s="1331"/>
      <c r="I16" s="1331"/>
      <c r="J16" s="1331"/>
      <c r="K16" s="1331"/>
      <c r="L16" s="1331"/>
      <c r="M16" s="1331"/>
      <c r="N16" s="1331"/>
      <c r="O16" s="1331"/>
      <c r="P16" s="1331"/>
      <c r="Q16" s="1331"/>
      <c r="R16" s="1331"/>
      <c r="S16" s="1331"/>
      <c r="T16" s="1331"/>
      <c r="U16" s="1331"/>
      <c r="V16" s="1331"/>
      <c r="W16" s="1331"/>
      <c r="X16" s="1331"/>
      <c r="Y16" s="1331"/>
      <c r="Z16" s="1331"/>
      <c r="AA16" s="1331"/>
      <c r="AB16" s="1331"/>
      <c r="AC16" s="1331"/>
      <c r="AD16" s="1331"/>
      <c r="AE16" s="1331"/>
      <c r="AF16" s="1331"/>
      <c r="AG16" s="1331"/>
      <c r="AH16" s="1331"/>
      <c r="AI16" s="1331"/>
      <c r="AJ16" s="1331"/>
      <c r="AK16" s="1331"/>
      <c r="AL16" s="1331"/>
      <c r="AM16" s="1331"/>
      <c r="AN16" s="1331"/>
      <c r="AO16" s="1331"/>
      <c r="AP16" s="1331"/>
      <c r="AQ16" s="1331"/>
      <c r="AR16" s="1331"/>
      <c r="AS16" s="1331"/>
      <c r="AT16" s="1331"/>
      <c r="AU16" s="1331"/>
      <c r="AV16" s="1331"/>
      <c r="AW16" s="1331"/>
      <c r="AX16" s="1331"/>
      <c r="AY16" s="1331"/>
      <c r="AZ16" s="1331"/>
      <c r="BA16" s="1331"/>
      <c r="BB16" s="1331"/>
      <c r="BC16" s="1331"/>
      <c r="BD16" s="1331"/>
      <c r="BE16" s="1331"/>
      <c r="BF16" s="1331"/>
      <c r="BG16" s="1331"/>
      <c r="BH16" s="1331"/>
      <c r="BI16" s="1331"/>
      <c r="BJ16" s="1331"/>
      <c r="BK16" s="1331"/>
      <c r="BL16" s="1331"/>
      <c r="BM16" s="1331"/>
      <c r="BN16" s="1331"/>
      <c r="BO16" s="1331"/>
      <c r="BP16" s="1331"/>
      <c r="BQ16" s="1331"/>
      <c r="BR16" s="1331"/>
      <c r="BS16" s="1331"/>
      <c r="BT16" s="1331"/>
      <c r="BU16" s="1331"/>
      <c r="BV16" s="1331"/>
      <c r="BW16" s="1331"/>
      <c r="BX16" s="1331"/>
      <c r="BY16" s="1331"/>
      <c r="BZ16" s="1331"/>
      <c r="CA16" s="1331"/>
      <c r="CB16" s="1331"/>
      <c r="CC16" s="1331"/>
      <c r="CD16" s="1331"/>
      <c r="CE16" s="1331"/>
      <c r="CF16" s="1331"/>
      <c r="CG16" s="1331"/>
      <c r="CH16" s="1331"/>
      <c r="CI16" s="1331"/>
      <c r="CJ16" s="1331"/>
      <c r="CK16" s="1331"/>
      <c r="CL16" s="1331"/>
      <c r="CM16" s="1331"/>
      <c r="CN16" s="1331"/>
      <c r="CO16" s="1331"/>
      <c r="CP16" s="1331"/>
      <c r="CQ16" s="1331"/>
      <c r="CR16" s="1331"/>
      <c r="CS16" s="1331"/>
      <c r="CT16" s="1331"/>
      <c r="CU16" s="1331"/>
      <c r="CV16" s="1331"/>
      <c r="CW16" s="1331"/>
      <c r="CX16" s="1331"/>
      <c r="CY16" s="1331"/>
      <c r="CZ16" s="1331"/>
      <c r="DA16" s="1331"/>
      <c r="DB16" s="1331"/>
      <c r="DC16" s="1331"/>
      <c r="DD16" s="1331"/>
      <c r="DE16" s="1331"/>
      <c r="DF16" s="293"/>
      <c r="DG16" s="293"/>
      <c r="DH16" s="293"/>
      <c r="DI16" s="293"/>
      <c r="DJ16" s="293"/>
      <c r="DK16" s="293"/>
      <c r="DL16" s="293"/>
      <c r="DM16" s="293"/>
      <c r="DN16" s="293"/>
      <c r="DO16" s="293"/>
      <c r="DP16" s="293"/>
      <c r="DQ16" s="293"/>
      <c r="DR16" s="293"/>
      <c r="DS16" s="293"/>
      <c r="DT16" s="293"/>
      <c r="DU16" s="293"/>
      <c r="DV16" s="293"/>
      <c r="DW16" s="293"/>
    </row>
    <row r="17" spans="1:351" s="292" customFormat="1" ht="13.5" x14ac:dyDescent="0.15">
      <c r="A17" s="1274"/>
      <c r="B17" s="1331"/>
      <c r="C17" s="1331"/>
      <c r="D17" s="1331"/>
      <c r="E17" s="1331"/>
      <c r="F17" s="1331"/>
      <c r="G17" s="1331"/>
      <c r="H17" s="1331"/>
      <c r="I17" s="1331"/>
      <c r="J17" s="1331"/>
      <c r="K17" s="1331"/>
      <c r="L17" s="1331"/>
      <c r="M17" s="1331"/>
      <c r="N17" s="1331"/>
      <c r="O17" s="1331"/>
      <c r="P17" s="1331"/>
      <c r="Q17" s="1331"/>
      <c r="R17" s="1331"/>
      <c r="S17" s="1331"/>
      <c r="T17" s="1331"/>
      <c r="U17" s="1331"/>
      <c r="V17" s="1331"/>
      <c r="W17" s="1331"/>
      <c r="X17" s="1331"/>
      <c r="Y17" s="1331"/>
      <c r="Z17" s="1331"/>
      <c r="AA17" s="1331"/>
      <c r="AB17" s="1331"/>
      <c r="AC17" s="1331"/>
      <c r="AD17" s="1331"/>
      <c r="AE17" s="1331"/>
      <c r="AF17" s="1331"/>
      <c r="AG17" s="1331"/>
      <c r="AH17" s="1331"/>
      <c r="AI17" s="1331"/>
      <c r="AJ17" s="1331"/>
      <c r="AK17" s="1331"/>
      <c r="AL17" s="1331"/>
      <c r="AM17" s="1331"/>
      <c r="AN17" s="1331"/>
      <c r="AO17" s="1331"/>
      <c r="AP17" s="1331"/>
      <c r="AQ17" s="1331"/>
      <c r="AR17" s="1331"/>
      <c r="AS17" s="1331"/>
      <c r="AT17" s="1331"/>
      <c r="AU17" s="1331"/>
      <c r="AV17" s="1331"/>
      <c r="AW17" s="1331"/>
      <c r="AX17" s="1331"/>
      <c r="AY17" s="1331"/>
      <c r="AZ17" s="1331"/>
      <c r="BA17" s="1331"/>
      <c r="BB17" s="1331"/>
      <c r="BC17" s="1331"/>
      <c r="BD17" s="1331"/>
      <c r="BE17" s="1331"/>
      <c r="BF17" s="1331"/>
      <c r="BG17" s="1331"/>
      <c r="BH17" s="1331"/>
      <c r="BI17" s="1331"/>
      <c r="BJ17" s="1331"/>
      <c r="BK17" s="1331"/>
      <c r="BL17" s="1331"/>
      <c r="BM17" s="1331"/>
      <c r="BN17" s="1331"/>
      <c r="BO17" s="1331"/>
      <c r="BP17" s="1331"/>
      <c r="BQ17" s="1331"/>
      <c r="BR17" s="1331"/>
      <c r="BS17" s="1331"/>
      <c r="BT17" s="1331"/>
      <c r="BU17" s="1331"/>
      <c r="BV17" s="1331"/>
      <c r="BW17" s="1331"/>
      <c r="BX17" s="1331"/>
      <c r="BY17" s="1331"/>
      <c r="BZ17" s="1331"/>
      <c r="CA17" s="1331"/>
      <c r="CB17" s="1331"/>
      <c r="CC17" s="1331"/>
      <c r="CD17" s="1331"/>
      <c r="CE17" s="1331"/>
      <c r="CF17" s="1331"/>
      <c r="CG17" s="1331"/>
      <c r="CH17" s="1331"/>
      <c r="CI17" s="1331"/>
      <c r="CJ17" s="1331"/>
      <c r="CK17" s="1331"/>
      <c r="CL17" s="1331"/>
      <c r="CM17" s="1331"/>
      <c r="CN17" s="1331"/>
      <c r="CO17" s="1331"/>
      <c r="CP17" s="1331"/>
      <c r="CQ17" s="1331"/>
      <c r="CR17" s="1331"/>
      <c r="CS17" s="1331"/>
      <c r="CT17" s="1331"/>
      <c r="CU17" s="1331"/>
      <c r="CV17" s="1331"/>
      <c r="CW17" s="1331"/>
      <c r="CX17" s="1331"/>
      <c r="CY17" s="1331"/>
      <c r="CZ17" s="1331"/>
      <c r="DA17" s="1331"/>
      <c r="DB17" s="1331"/>
      <c r="DC17" s="1331"/>
      <c r="DD17" s="1331"/>
      <c r="DE17" s="1331"/>
      <c r="DF17" s="293"/>
      <c r="DG17" s="293"/>
      <c r="DH17" s="293"/>
      <c r="DI17" s="293"/>
      <c r="DJ17" s="293"/>
      <c r="DK17" s="293"/>
      <c r="DL17" s="293"/>
      <c r="DM17" s="293"/>
      <c r="DN17" s="293"/>
      <c r="DO17" s="293"/>
      <c r="DP17" s="293"/>
      <c r="DQ17" s="293"/>
      <c r="DR17" s="293"/>
      <c r="DS17" s="293"/>
      <c r="DT17" s="293"/>
      <c r="DU17" s="293"/>
      <c r="DV17" s="293"/>
      <c r="DW17" s="293"/>
    </row>
    <row r="18" spans="1:351" s="292" customFormat="1" ht="13.5" x14ac:dyDescent="0.15">
      <c r="A18" s="1274"/>
      <c r="B18" s="1331"/>
      <c r="C18" s="1331"/>
      <c r="D18" s="1331"/>
      <c r="E18" s="1331"/>
      <c r="F18" s="1331"/>
      <c r="G18" s="1331"/>
      <c r="H18" s="1331"/>
      <c r="I18" s="1331"/>
      <c r="J18" s="1331"/>
      <c r="K18" s="1331"/>
      <c r="L18" s="1331"/>
      <c r="M18" s="1331"/>
      <c r="N18" s="1331"/>
      <c r="O18" s="1331"/>
      <c r="P18" s="1331"/>
      <c r="Q18" s="1331"/>
      <c r="R18" s="1331"/>
      <c r="S18" s="1331"/>
      <c r="T18" s="1331"/>
      <c r="U18" s="1331"/>
      <c r="V18" s="1331"/>
      <c r="W18" s="1331"/>
      <c r="X18" s="1331"/>
      <c r="Y18" s="1331"/>
      <c r="Z18" s="1331"/>
      <c r="AA18" s="1331"/>
      <c r="AB18" s="1331"/>
      <c r="AC18" s="1331"/>
      <c r="AD18" s="1331"/>
      <c r="AE18" s="1331"/>
      <c r="AF18" s="1331"/>
      <c r="AG18" s="1331"/>
      <c r="AH18" s="1331"/>
      <c r="AI18" s="1331"/>
      <c r="AJ18" s="1331"/>
      <c r="AK18" s="1331"/>
      <c r="AL18" s="1331"/>
      <c r="AM18" s="1331"/>
      <c r="AN18" s="1331"/>
      <c r="AO18" s="1331"/>
      <c r="AP18" s="1331"/>
      <c r="AQ18" s="1331"/>
      <c r="AR18" s="1331"/>
      <c r="AS18" s="1331"/>
      <c r="AT18" s="1331"/>
      <c r="AU18" s="1331"/>
      <c r="AV18" s="1331"/>
      <c r="AW18" s="1331"/>
      <c r="AX18" s="1331"/>
      <c r="AY18" s="1331"/>
      <c r="AZ18" s="1331"/>
      <c r="BA18" s="1331"/>
      <c r="BB18" s="1331"/>
      <c r="BC18" s="1331"/>
      <c r="BD18" s="1331"/>
      <c r="BE18" s="1331"/>
      <c r="BF18" s="1331"/>
      <c r="BG18" s="1331"/>
      <c r="BH18" s="1331"/>
      <c r="BI18" s="1331"/>
      <c r="BJ18" s="1331"/>
      <c r="BK18" s="1331"/>
      <c r="BL18" s="1331"/>
      <c r="BM18" s="1331"/>
      <c r="BN18" s="1331"/>
      <c r="BO18" s="1331"/>
      <c r="BP18" s="1331"/>
      <c r="BQ18" s="1331"/>
      <c r="BR18" s="1331"/>
      <c r="BS18" s="1331"/>
      <c r="BT18" s="1331"/>
      <c r="BU18" s="1331"/>
      <c r="BV18" s="1331"/>
      <c r="BW18" s="1331"/>
      <c r="BX18" s="1331"/>
      <c r="BY18" s="1331"/>
      <c r="BZ18" s="1331"/>
      <c r="CA18" s="1331"/>
      <c r="CB18" s="1331"/>
      <c r="CC18" s="1331"/>
      <c r="CD18" s="1331"/>
      <c r="CE18" s="1331"/>
      <c r="CF18" s="1331"/>
      <c r="CG18" s="1331"/>
      <c r="CH18" s="1331"/>
      <c r="CI18" s="1331"/>
      <c r="CJ18" s="1331"/>
      <c r="CK18" s="1331"/>
      <c r="CL18" s="1331"/>
      <c r="CM18" s="1331"/>
      <c r="CN18" s="1331"/>
      <c r="CO18" s="1331"/>
      <c r="CP18" s="1331"/>
      <c r="CQ18" s="1331"/>
      <c r="CR18" s="1331"/>
      <c r="CS18" s="1331"/>
      <c r="CT18" s="1331"/>
      <c r="CU18" s="1331"/>
      <c r="CV18" s="1331"/>
      <c r="CW18" s="1331"/>
      <c r="CX18" s="1331"/>
      <c r="CY18" s="1331"/>
      <c r="CZ18" s="1331"/>
      <c r="DA18" s="1331"/>
      <c r="DB18" s="1331"/>
      <c r="DC18" s="1331"/>
      <c r="DD18" s="1331"/>
      <c r="DE18" s="1331"/>
      <c r="DF18" s="293"/>
      <c r="DG18" s="293"/>
      <c r="DH18" s="293"/>
      <c r="DI18" s="293"/>
      <c r="DJ18" s="293"/>
      <c r="DK18" s="293"/>
      <c r="DL18" s="293"/>
      <c r="DM18" s="293"/>
      <c r="DN18" s="293"/>
      <c r="DO18" s="293"/>
      <c r="DP18" s="293"/>
      <c r="DQ18" s="293"/>
      <c r="DR18" s="293"/>
      <c r="DS18" s="293"/>
      <c r="DT18" s="293"/>
      <c r="DU18" s="293"/>
      <c r="DV18" s="293"/>
      <c r="DW18" s="293"/>
    </row>
    <row r="19" spans="1:351" ht="13.5" x14ac:dyDescent="0.15">
      <c r="DD19" s="1274"/>
      <c r="DE19" s="1274"/>
    </row>
    <row r="20" spans="1:351" ht="13.5" x14ac:dyDescent="0.15">
      <c r="DD20" s="1274"/>
      <c r="DE20" s="1274"/>
    </row>
    <row r="21" spans="1:351" ht="17.25" x14ac:dyDescent="0.15">
      <c r="B21" s="1330"/>
      <c r="C21" s="1326"/>
      <c r="D21" s="1326"/>
      <c r="E21" s="1326"/>
      <c r="F21" s="1326"/>
      <c r="G21" s="1326"/>
      <c r="H21" s="1326"/>
      <c r="I21" s="1326"/>
      <c r="J21" s="1326"/>
      <c r="K21" s="1326"/>
      <c r="L21" s="1326"/>
      <c r="M21" s="1326"/>
      <c r="N21" s="1329"/>
      <c r="O21" s="1326"/>
      <c r="P21" s="1326"/>
      <c r="Q21" s="1326"/>
      <c r="R21" s="1326"/>
      <c r="S21" s="1326"/>
      <c r="T21" s="1326"/>
      <c r="U21" s="1326"/>
      <c r="V21" s="1326"/>
      <c r="W21" s="1326"/>
      <c r="X21" s="1326"/>
      <c r="Y21" s="1326"/>
      <c r="Z21" s="1326"/>
      <c r="AA21" s="1326"/>
      <c r="AB21" s="1326"/>
      <c r="AC21" s="1326"/>
      <c r="AD21" s="1326"/>
      <c r="AE21" s="1326"/>
      <c r="AF21" s="1326"/>
      <c r="AG21" s="1326"/>
      <c r="AH21" s="1326"/>
      <c r="AI21" s="1326"/>
      <c r="AJ21" s="1326"/>
      <c r="AK21" s="1326"/>
      <c r="AL21" s="1326"/>
      <c r="AM21" s="1326"/>
      <c r="AN21" s="1326"/>
      <c r="AO21" s="1326"/>
      <c r="AP21" s="1326"/>
      <c r="AQ21" s="1326"/>
      <c r="AR21" s="1326"/>
      <c r="AS21" s="1326"/>
      <c r="AT21" s="1329"/>
      <c r="AU21" s="1326"/>
      <c r="AV21" s="1326"/>
      <c r="AW21" s="1326"/>
      <c r="AX21" s="1326"/>
      <c r="AY21" s="1326"/>
      <c r="AZ21" s="1326"/>
      <c r="BA21" s="1326"/>
      <c r="BB21" s="1326"/>
      <c r="BC21" s="1326"/>
      <c r="BD21" s="1326"/>
      <c r="BE21" s="1326"/>
      <c r="BF21" s="1329"/>
      <c r="BG21" s="1326"/>
      <c r="BH21" s="1326"/>
      <c r="BI21" s="1326"/>
      <c r="BJ21" s="1326"/>
      <c r="BK21" s="1326"/>
      <c r="BL21" s="1326"/>
      <c r="BM21" s="1326"/>
      <c r="BN21" s="1326"/>
      <c r="BO21" s="1326"/>
      <c r="BP21" s="1326"/>
      <c r="BQ21" s="1326"/>
      <c r="BR21" s="1329"/>
      <c r="BS21" s="1326"/>
      <c r="BT21" s="1326"/>
      <c r="BU21" s="1326"/>
      <c r="BV21" s="1326"/>
      <c r="BW21" s="1326"/>
      <c r="BX21" s="1326"/>
      <c r="BY21" s="1326"/>
      <c r="BZ21" s="1326"/>
      <c r="CA21" s="1326"/>
      <c r="CB21" s="1326"/>
      <c r="CC21" s="1326"/>
      <c r="CD21" s="1329"/>
      <c r="CE21" s="1326"/>
      <c r="CF21" s="1326"/>
      <c r="CG21" s="1326"/>
      <c r="CH21" s="1326"/>
      <c r="CI21" s="1326"/>
      <c r="CJ21" s="1326"/>
      <c r="CK21" s="1326"/>
      <c r="CL21" s="1326"/>
      <c r="CM21" s="1326"/>
      <c r="CN21" s="1326"/>
      <c r="CO21" s="1326"/>
      <c r="CP21" s="1329"/>
      <c r="CQ21" s="1326"/>
      <c r="CR21" s="1326"/>
      <c r="CS21" s="1326"/>
      <c r="CT21" s="1326"/>
      <c r="CU21" s="1326"/>
      <c r="CV21" s="1326"/>
      <c r="CW21" s="1326"/>
      <c r="CX21" s="1326"/>
      <c r="CY21" s="1326"/>
      <c r="CZ21" s="1326"/>
      <c r="DA21" s="1326"/>
      <c r="DB21" s="1329"/>
      <c r="DC21" s="1326"/>
      <c r="DD21" s="1325"/>
      <c r="DE21" s="1274"/>
      <c r="MM21" s="1328"/>
    </row>
    <row r="22" spans="1:351" ht="17.25" x14ac:dyDescent="0.15">
      <c r="B22" s="1275"/>
      <c r="MM22" s="1328"/>
    </row>
    <row r="23" spans="1:351" ht="13.5" x14ac:dyDescent="0.15">
      <c r="B23" s="1275"/>
    </row>
    <row r="24" spans="1:351" ht="13.5" x14ac:dyDescent="0.15">
      <c r="B24" s="1275"/>
    </row>
    <row r="25" spans="1:351" ht="13.5" x14ac:dyDescent="0.15">
      <c r="B25" s="1275"/>
    </row>
    <row r="26" spans="1:351" ht="13.5" x14ac:dyDescent="0.15">
      <c r="B26" s="1275"/>
    </row>
    <row r="27" spans="1:351" ht="13.5" x14ac:dyDescent="0.15">
      <c r="B27" s="1275"/>
    </row>
    <row r="28" spans="1:351" ht="13.5" x14ac:dyDescent="0.15">
      <c r="B28" s="1275"/>
    </row>
    <row r="29" spans="1:351" ht="13.5" x14ac:dyDescent="0.15">
      <c r="B29" s="1275"/>
    </row>
    <row r="30" spans="1:351" ht="13.5" x14ac:dyDescent="0.15">
      <c r="B30" s="1275"/>
    </row>
    <row r="31" spans="1:351" ht="13.5" x14ac:dyDescent="0.15">
      <c r="B31" s="1275"/>
    </row>
    <row r="32" spans="1:351" ht="13.5" x14ac:dyDescent="0.15">
      <c r="B32" s="1275"/>
    </row>
    <row r="33" spans="2:109" ht="13.5" x14ac:dyDescent="0.15">
      <c r="B33" s="1275"/>
    </row>
    <row r="34" spans="2:109" ht="13.5" x14ac:dyDescent="0.15">
      <c r="B34" s="1275"/>
    </row>
    <row r="35" spans="2:109" ht="13.5" x14ac:dyDescent="0.15">
      <c r="B35" s="1275"/>
    </row>
    <row r="36" spans="2:109" ht="13.5" x14ac:dyDescent="0.15">
      <c r="B36" s="1275"/>
    </row>
    <row r="37" spans="2:109" ht="13.5" x14ac:dyDescent="0.15">
      <c r="B37" s="1275"/>
    </row>
    <row r="38" spans="2:109" ht="13.5" x14ac:dyDescent="0.15">
      <c r="B38" s="1275"/>
    </row>
    <row r="39" spans="2:109" ht="13.5" x14ac:dyDescent="0.15">
      <c r="B39" s="1280"/>
      <c r="C39" s="1279"/>
      <c r="D39" s="1279"/>
      <c r="E39" s="1279"/>
      <c r="F39" s="1279"/>
      <c r="G39" s="1279"/>
      <c r="H39" s="1279"/>
      <c r="I39" s="1279"/>
      <c r="J39" s="1279"/>
      <c r="K39" s="1279"/>
      <c r="L39" s="1279"/>
      <c r="M39" s="1279"/>
      <c r="N39" s="1279"/>
      <c r="O39" s="1279"/>
      <c r="P39" s="1279"/>
      <c r="Q39" s="1279"/>
      <c r="R39" s="1279"/>
      <c r="S39" s="1279"/>
      <c r="T39" s="1279"/>
      <c r="U39" s="1279"/>
      <c r="V39" s="1279"/>
      <c r="W39" s="1279"/>
      <c r="X39" s="1279"/>
      <c r="Y39" s="1279"/>
      <c r="Z39" s="1279"/>
      <c r="AA39" s="1279"/>
      <c r="AB39" s="1279"/>
      <c r="AC39" s="1279"/>
      <c r="AD39" s="1279"/>
      <c r="AE39" s="1279"/>
      <c r="AF39" s="1279"/>
      <c r="AG39" s="1279"/>
      <c r="AH39" s="1279"/>
      <c r="AI39" s="1279"/>
      <c r="AJ39" s="1279"/>
      <c r="AK39" s="1279"/>
      <c r="AL39" s="1279"/>
      <c r="AM39" s="1279"/>
      <c r="AN39" s="1279"/>
      <c r="AO39" s="1279"/>
      <c r="AP39" s="1279"/>
      <c r="AQ39" s="1279"/>
      <c r="AR39" s="1279"/>
      <c r="AS39" s="1279"/>
      <c r="AT39" s="1279"/>
      <c r="AU39" s="1279"/>
      <c r="AV39" s="1279"/>
      <c r="AW39" s="1279"/>
      <c r="AX39" s="1279"/>
      <c r="AY39" s="1279"/>
      <c r="AZ39" s="1279"/>
      <c r="BA39" s="1279"/>
      <c r="BB39" s="1279"/>
      <c r="BC39" s="1279"/>
      <c r="BD39" s="1279"/>
      <c r="BE39" s="1279"/>
      <c r="BF39" s="1279"/>
      <c r="BG39" s="1279"/>
      <c r="BH39" s="1279"/>
      <c r="BI39" s="1279"/>
      <c r="BJ39" s="1279"/>
      <c r="BK39" s="1279"/>
      <c r="BL39" s="1279"/>
      <c r="BM39" s="1279"/>
      <c r="BN39" s="1279"/>
      <c r="BO39" s="1279"/>
      <c r="BP39" s="1279"/>
      <c r="BQ39" s="1279"/>
      <c r="BR39" s="1279"/>
      <c r="BS39" s="1279"/>
      <c r="BT39" s="1279"/>
      <c r="BU39" s="1279"/>
      <c r="BV39" s="1279"/>
      <c r="BW39" s="1279"/>
      <c r="BX39" s="1279"/>
      <c r="BY39" s="1279"/>
      <c r="BZ39" s="1279"/>
      <c r="CA39" s="1279"/>
      <c r="CB39" s="1279"/>
      <c r="CC39" s="1279"/>
      <c r="CD39" s="1279"/>
      <c r="CE39" s="1279"/>
      <c r="CF39" s="1279"/>
      <c r="CG39" s="1279"/>
      <c r="CH39" s="1279"/>
      <c r="CI39" s="1279"/>
      <c r="CJ39" s="1279"/>
      <c r="CK39" s="1279"/>
      <c r="CL39" s="1279"/>
      <c r="CM39" s="1279"/>
      <c r="CN39" s="1279"/>
      <c r="CO39" s="1279"/>
      <c r="CP39" s="1279"/>
      <c r="CQ39" s="1279"/>
      <c r="CR39" s="1279"/>
      <c r="CS39" s="1279"/>
      <c r="CT39" s="1279"/>
      <c r="CU39" s="1279"/>
      <c r="CV39" s="1279"/>
      <c r="CW39" s="1279"/>
      <c r="CX39" s="1279"/>
      <c r="CY39" s="1279"/>
      <c r="CZ39" s="1279"/>
      <c r="DA39" s="1279"/>
      <c r="DB39" s="1279"/>
      <c r="DC39" s="1279"/>
      <c r="DD39" s="1278"/>
    </row>
    <row r="40" spans="2:109" ht="13.5" x14ac:dyDescent="0.15">
      <c r="B40" s="1316"/>
      <c r="DD40" s="1316"/>
      <c r="DE40" s="1274"/>
    </row>
    <row r="41" spans="2:109" ht="17.25" x14ac:dyDescent="0.15">
      <c r="B41" s="1327" t="s">
        <v>623</v>
      </c>
      <c r="C41" s="1326"/>
      <c r="D41" s="1326"/>
      <c r="E41" s="1326"/>
      <c r="F41" s="1326"/>
      <c r="G41" s="1326"/>
      <c r="H41" s="1326"/>
      <c r="I41" s="1326"/>
      <c r="J41" s="1326"/>
      <c r="K41" s="1326"/>
      <c r="L41" s="1326"/>
      <c r="M41" s="1326"/>
      <c r="N41" s="1326"/>
      <c r="O41" s="1326"/>
      <c r="P41" s="1326"/>
      <c r="Q41" s="1326"/>
      <c r="R41" s="1326"/>
      <c r="S41" s="1326"/>
      <c r="T41" s="1326"/>
      <c r="U41" s="1326"/>
      <c r="V41" s="1326"/>
      <c r="W41" s="1326"/>
      <c r="X41" s="1326"/>
      <c r="Y41" s="1326"/>
      <c r="Z41" s="1326"/>
      <c r="AA41" s="1326"/>
      <c r="AB41" s="1326"/>
      <c r="AC41" s="1326"/>
      <c r="AD41" s="1326"/>
      <c r="AE41" s="1326"/>
      <c r="AF41" s="1326"/>
      <c r="AG41" s="1326"/>
      <c r="AH41" s="1326"/>
      <c r="AI41" s="1326"/>
      <c r="AJ41" s="1326"/>
      <c r="AK41" s="1326"/>
      <c r="AL41" s="1326"/>
      <c r="AM41" s="1326"/>
      <c r="AN41" s="1326"/>
      <c r="AO41" s="1326"/>
      <c r="AP41" s="1326"/>
      <c r="AQ41" s="1326"/>
      <c r="AR41" s="1326"/>
      <c r="AS41" s="1326"/>
      <c r="AT41" s="1326"/>
      <c r="AU41" s="1326"/>
      <c r="AV41" s="1326"/>
      <c r="AW41" s="1326"/>
      <c r="AX41" s="1326"/>
      <c r="AY41" s="1326"/>
      <c r="AZ41" s="1326"/>
      <c r="BA41" s="1326"/>
      <c r="BB41" s="1326"/>
      <c r="BC41" s="1326"/>
      <c r="BD41" s="1326"/>
      <c r="BE41" s="1326"/>
      <c r="BF41" s="1326"/>
      <c r="BG41" s="1326"/>
      <c r="BH41" s="1326"/>
      <c r="BI41" s="1326"/>
      <c r="BJ41" s="1326"/>
      <c r="BK41" s="1326"/>
      <c r="BL41" s="1326"/>
      <c r="BM41" s="1326"/>
      <c r="BN41" s="1326"/>
      <c r="BO41" s="1326"/>
      <c r="BP41" s="1326"/>
      <c r="BQ41" s="1326"/>
      <c r="BR41" s="1326"/>
      <c r="BS41" s="1326"/>
      <c r="BT41" s="1326"/>
      <c r="BU41" s="1326"/>
      <c r="BV41" s="1326"/>
      <c r="BW41" s="1326"/>
      <c r="BX41" s="1326"/>
      <c r="BY41" s="1326"/>
      <c r="BZ41" s="1326"/>
      <c r="CA41" s="1326"/>
      <c r="CB41" s="1326"/>
      <c r="CC41" s="1326"/>
      <c r="CD41" s="1326"/>
      <c r="CE41" s="1326"/>
      <c r="CF41" s="1326"/>
      <c r="CG41" s="1326"/>
      <c r="CH41" s="1326"/>
      <c r="CI41" s="1326"/>
      <c r="CJ41" s="1326"/>
      <c r="CK41" s="1326"/>
      <c r="CL41" s="1326"/>
      <c r="CM41" s="1326"/>
      <c r="CN41" s="1326"/>
      <c r="CO41" s="1326"/>
      <c r="CP41" s="1326"/>
      <c r="CQ41" s="1326"/>
      <c r="CR41" s="1326"/>
      <c r="CS41" s="1326"/>
      <c r="CT41" s="1326"/>
      <c r="CU41" s="1326"/>
      <c r="CV41" s="1326"/>
      <c r="CW41" s="1326"/>
      <c r="CX41" s="1326"/>
      <c r="CY41" s="1326"/>
      <c r="CZ41" s="1326"/>
      <c r="DA41" s="1326"/>
      <c r="DB41" s="1326"/>
      <c r="DC41" s="1326"/>
      <c r="DD41" s="1325"/>
    </row>
    <row r="42" spans="2:109" ht="13.5" x14ac:dyDescent="0.15">
      <c r="B42" s="1275"/>
      <c r="G42" s="1312"/>
      <c r="I42" s="1311"/>
      <c r="J42" s="1311"/>
      <c r="K42" s="1311"/>
      <c r="AM42" s="1312"/>
      <c r="AN42" s="1312" t="s">
        <v>619</v>
      </c>
      <c r="AP42" s="1311"/>
      <c r="AQ42" s="1311"/>
      <c r="AR42" s="1311"/>
      <c r="AY42" s="1312"/>
      <c r="BA42" s="1311"/>
      <c r="BB42" s="1311"/>
      <c r="BC42" s="1311"/>
      <c r="BK42" s="1312"/>
      <c r="BM42" s="1311"/>
      <c r="BN42" s="1311"/>
      <c r="BO42" s="1311"/>
      <c r="BW42" s="1312"/>
      <c r="BY42" s="1311"/>
      <c r="BZ42" s="1311"/>
      <c r="CA42" s="1311"/>
      <c r="CI42" s="1312"/>
      <c r="CK42" s="1311"/>
      <c r="CL42" s="1311"/>
      <c r="CM42" s="1311"/>
      <c r="CU42" s="1312"/>
      <c r="CW42" s="1311"/>
      <c r="CX42" s="1311"/>
      <c r="CY42" s="1311"/>
    </row>
    <row r="43" spans="2:109" ht="13.5" customHeight="1" x14ac:dyDescent="0.15">
      <c r="B43" s="1275"/>
      <c r="AN43" s="1310" t="s">
        <v>622</v>
      </c>
      <c r="AO43" s="1309"/>
      <c r="AP43" s="1309"/>
      <c r="AQ43" s="1309"/>
      <c r="AR43" s="1309"/>
      <c r="AS43" s="1309"/>
      <c r="AT43" s="1309"/>
      <c r="AU43" s="1309"/>
      <c r="AV43" s="1309"/>
      <c r="AW43" s="1309"/>
      <c r="AX43" s="1309"/>
      <c r="AY43" s="1309"/>
      <c r="AZ43" s="1309"/>
      <c r="BA43" s="1309"/>
      <c r="BB43" s="1309"/>
      <c r="BC43" s="1309"/>
      <c r="BD43" s="1309"/>
      <c r="BE43" s="1309"/>
      <c r="BF43" s="1309"/>
      <c r="BG43" s="1309"/>
      <c r="BH43" s="1309"/>
      <c r="BI43" s="1309"/>
      <c r="BJ43" s="1309"/>
      <c r="BK43" s="1309"/>
      <c r="BL43" s="1309"/>
      <c r="BM43" s="1309"/>
      <c r="BN43" s="1309"/>
      <c r="BO43" s="1309"/>
      <c r="BP43" s="1309"/>
      <c r="BQ43" s="1309"/>
      <c r="BR43" s="1309"/>
      <c r="BS43" s="1309"/>
      <c r="BT43" s="1309"/>
      <c r="BU43" s="1309"/>
      <c r="BV43" s="1309"/>
      <c r="BW43" s="1309"/>
      <c r="BX43" s="1309"/>
      <c r="BY43" s="1309"/>
      <c r="BZ43" s="1309"/>
      <c r="CA43" s="1309"/>
      <c r="CB43" s="1309"/>
      <c r="CC43" s="1309"/>
      <c r="CD43" s="1309"/>
      <c r="CE43" s="1309"/>
      <c r="CF43" s="1309"/>
      <c r="CG43" s="1309"/>
      <c r="CH43" s="1309"/>
      <c r="CI43" s="1309"/>
      <c r="CJ43" s="1309"/>
      <c r="CK43" s="1309"/>
      <c r="CL43" s="1309"/>
      <c r="CM43" s="1309"/>
      <c r="CN43" s="1309"/>
      <c r="CO43" s="1309"/>
      <c r="CP43" s="1309"/>
      <c r="CQ43" s="1309"/>
      <c r="CR43" s="1309"/>
      <c r="CS43" s="1309"/>
      <c r="CT43" s="1309"/>
      <c r="CU43" s="1309"/>
      <c r="CV43" s="1309"/>
      <c r="CW43" s="1309"/>
      <c r="CX43" s="1309"/>
      <c r="CY43" s="1309"/>
      <c r="CZ43" s="1309"/>
      <c r="DA43" s="1309"/>
      <c r="DB43" s="1309"/>
      <c r="DC43" s="1308"/>
    </row>
    <row r="44" spans="2:109" ht="13.5" x14ac:dyDescent="0.15">
      <c r="B44" s="1275"/>
      <c r="AN44" s="1307"/>
      <c r="AO44" s="1306"/>
      <c r="AP44" s="1306"/>
      <c r="AQ44" s="1306"/>
      <c r="AR44" s="1306"/>
      <c r="AS44" s="1306"/>
      <c r="AT44" s="1306"/>
      <c r="AU44" s="1306"/>
      <c r="AV44" s="1306"/>
      <c r="AW44" s="1306"/>
      <c r="AX44" s="1306"/>
      <c r="AY44" s="1306"/>
      <c r="AZ44" s="1306"/>
      <c r="BA44" s="1306"/>
      <c r="BB44" s="1306"/>
      <c r="BC44" s="1306"/>
      <c r="BD44" s="1306"/>
      <c r="BE44" s="1306"/>
      <c r="BF44" s="1306"/>
      <c r="BG44" s="1306"/>
      <c r="BH44" s="1306"/>
      <c r="BI44" s="1306"/>
      <c r="BJ44" s="1306"/>
      <c r="BK44" s="1306"/>
      <c r="BL44" s="1306"/>
      <c r="BM44" s="1306"/>
      <c r="BN44" s="1306"/>
      <c r="BO44" s="1306"/>
      <c r="BP44" s="1306"/>
      <c r="BQ44" s="1306"/>
      <c r="BR44" s="1306"/>
      <c r="BS44" s="1306"/>
      <c r="BT44" s="1306"/>
      <c r="BU44" s="1306"/>
      <c r="BV44" s="1306"/>
      <c r="BW44" s="1306"/>
      <c r="BX44" s="1306"/>
      <c r="BY44" s="1306"/>
      <c r="BZ44" s="1306"/>
      <c r="CA44" s="1306"/>
      <c r="CB44" s="1306"/>
      <c r="CC44" s="1306"/>
      <c r="CD44" s="1306"/>
      <c r="CE44" s="1306"/>
      <c r="CF44" s="1306"/>
      <c r="CG44" s="1306"/>
      <c r="CH44" s="1306"/>
      <c r="CI44" s="1306"/>
      <c r="CJ44" s="1306"/>
      <c r="CK44" s="1306"/>
      <c r="CL44" s="1306"/>
      <c r="CM44" s="1306"/>
      <c r="CN44" s="1306"/>
      <c r="CO44" s="1306"/>
      <c r="CP44" s="1306"/>
      <c r="CQ44" s="1306"/>
      <c r="CR44" s="1306"/>
      <c r="CS44" s="1306"/>
      <c r="CT44" s="1306"/>
      <c r="CU44" s="1306"/>
      <c r="CV44" s="1306"/>
      <c r="CW44" s="1306"/>
      <c r="CX44" s="1306"/>
      <c r="CY44" s="1306"/>
      <c r="CZ44" s="1306"/>
      <c r="DA44" s="1306"/>
      <c r="DB44" s="1306"/>
      <c r="DC44" s="1305"/>
    </row>
    <row r="45" spans="2:109" ht="13.5" x14ac:dyDescent="0.15">
      <c r="B45" s="1275"/>
      <c r="AN45" s="1307"/>
      <c r="AO45" s="1306"/>
      <c r="AP45" s="1306"/>
      <c r="AQ45" s="1306"/>
      <c r="AR45" s="1306"/>
      <c r="AS45" s="1306"/>
      <c r="AT45" s="1306"/>
      <c r="AU45" s="1306"/>
      <c r="AV45" s="1306"/>
      <c r="AW45" s="1306"/>
      <c r="AX45" s="1306"/>
      <c r="AY45" s="1306"/>
      <c r="AZ45" s="1306"/>
      <c r="BA45" s="1306"/>
      <c r="BB45" s="1306"/>
      <c r="BC45" s="1306"/>
      <c r="BD45" s="1306"/>
      <c r="BE45" s="1306"/>
      <c r="BF45" s="1306"/>
      <c r="BG45" s="1306"/>
      <c r="BH45" s="1306"/>
      <c r="BI45" s="1306"/>
      <c r="BJ45" s="1306"/>
      <c r="BK45" s="1306"/>
      <c r="BL45" s="1306"/>
      <c r="BM45" s="1306"/>
      <c r="BN45" s="1306"/>
      <c r="BO45" s="1306"/>
      <c r="BP45" s="1306"/>
      <c r="BQ45" s="1306"/>
      <c r="BR45" s="1306"/>
      <c r="BS45" s="1306"/>
      <c r="BT45" s="1306"/>
      <c r="BU45" s="1306"/>
      <c r="BV45" s="1306"/>
      <c r="BW45" s="1306"/>
      <c r="BX45" s="1306"/>
      <c r="BY45" s="1306"/>
      <c r="BZ45" s="1306"/>
      <c r="CA45" s="1306"/>
      <c r="CB45" s="1306"/>
      <c r="CC45" s="1306"/>
      <c r="CD45" s="1306"/>
      <c r="CE45" s="1306"/>
      <c r="CF45" s="1306"/>
      <c r="CG45" s="1306"/>
      <c r="CH45" s="1306"/>
      <c r="CI45" s="1306"/>
      <c r="CJ45" s="1306"/>
      <c r="CK45" s="1306"/>
      <c r="CL45" s="1306"/>
      <c r="CM45" s="1306"/>
      <c r="CN45" s="1306"/>
      <c r="CO45" s="1306"/>
      <c r="CP45" s="1306"/>
      <c r="CQ45" s="1306"/>
      <c r="CR45" s="1306"/>
      <c r="CS45" s="1306"/>
      <c r="CT45" s="1306"/>
      <c r="CU45" s="1306"/>
      <c r="CV45" s="1306"/>
      <c r="CW45" s="1306"/>
      <c r="CX45" s="1306"/>
      <c r="CY45" s="1306"/>
      <c r="CZ45" s="1306"/>
      <c r="DA45" s="1306"/>
      <c r="DB45" s="1306"/>
      <c r="DC45" s="1305"/>
    </row>
    <row r="46" spans="2:109" ht="13.5" x14ac:dyDescent="0.15">
      <c r="B46" s="1275"/>
      <c r="AN46" s="1307"/>
      <c r="AO46" s="1306"/>
      <c r="AP46" s="1306"/>
      <c r="AQ46" s="1306"/>
      <c r="AR46" s="1306"/>
      <c r="AS46" s="1306"/>
      <c r="AT46" s="1306"/>
      <c r="AU46" s="1306"/>
      <c r="AV46" s="1306"/>
      <c r="AW46" s="1306"/>
      <c r="AX46" s="1306"/>
      <c r="AY46" s="1306"/>
      <c r="AZ46" s="1306"/>
      <c r="BA46" s="1306"/>
      <c r="BB46" s="1306"/>
      <c r="BC46" s="1306"/>
      <c r="BD46" s="1306"/>
      <c r="BE46" s="1306"/>
      <c r="BF46" s="1306"/>
      <c r="BG46" s="1306"/>
      <c r="BH46" s="1306"/>
      <c r="BI46" s="1306"/>
      <c r="BJ46" s="1306"/>
      <c r="BK46" s="1306"/>
      <c r="BL46" s="1306"/>
      <c r="BM46" s="1306"/>
      <c r="BN46" s="1306"/>
      <c r="BO46" s="1306"/>
      <c r="BP46" s="1306"/>
      <c r="BQ46" s="1306"/>
      <c r="BR46" s="1306"/>
      <c r="BS46" s="1306"/>
      <c r="BT46" s="1306"/>
      <c r="BU46" s="1306"/>
      <c r="BV46" s="1306"/>
      <c r="BW46" s="1306"/>
      <c r="BX46" s="1306"/>
      <c r="BY46" s="1306"/>
      <c r="BZ46" s="1306"/>
      <c r="CA46" s="1306"/>
      <c r="CB46" s="1306"/>
      <c r="CC46" s="1306"/>
      <c r="CD46" s="1306"/>
      <c r="CE46" s="1306"/>
      <c r="CF46" s="1306"/>
      <c r="CG46" s="1306"/>
      <c r="CH46" s="1306"/>
      <c r="CI46" s="1306"/>
      <c r="CJ46" s="1306"/>
      <c r="CK46" s="1306"/>
      <c r="CL46" s="1306"/>
      <c r="CM46" s="1306"/>
      <c r="CN46" s="1306"/>
      <c r="CO46" s="1306"/>
      <c r="CP46" s="1306"/>
      <c r="CQ46" s="1306"/>
      <c r="CR46" s="1306"/>
      <c r="CS46" s="1306"/>
      <c r="CT46" s="1306"/>
      <c r="CU46" s="1306"/>
      <c r="CV46" s="1306"/>
      <c r="CW46" s="1306"/>
      <c r="CX46" s="1306"/>
      <c r="CY46" s="1306"/>
      <c r="CZ46" s="1306"/>
      <c r="DA46" s="1306"/>
      <c r="DB46" s="1306"/>
      <c r="DC46" s="1305"/>
    </row>
    <row r="47" spans="2:109" ht="13.5" x14ac:dyDescent="0.15">
      <c r="B47" s="1275"/>
      <c r="AN47" s="1304"/>
      <c r="AO47" s="1303"/>
      <c r="AP47" s="1303"/>
      <c r="AQ47" s="1303"/>
      <c r="AR47" s="1303"/>
      <c r="AS47" s="1303"/>
      <c r="AT47" s="1303"/>
      <c r="AU47" s="1303"/>
      <c r="AV47" s="1303"/>
      <c r="AW47" s="1303"/>
      <c r="AX47" s="1303"/>
      <c r="AY47" s="1303"/>
      <c r="AZ47" s="1303"/>
      <c r="BA47" s="1303"/>
      <c r="BB47" s="1303"/>
      <c r="BC47" s="1303"/>
      <c r="BD47" s="1303"/>
      <c r="BE47" s="1303"/>
      <c r="BF47" s="1303"/>
      <c r="BG47" s="1303"/>
      <c r="BH47" s="1303"/>
      <c r="BI47" s="1303"/>
      <c r="BJ47" s="1303"/>
      <c r="BK47" s="1303"/>
      <c r="BL47" s="1303"/>
      <c r="BM47" s="1303"/>
      <c r="BN47" s="1303"/>
      <c r="BO47" s="1303"/>
      <c r="BP47" s="1303"/>
      <c r="BQ47" s="1303"/>
      <c r="BR47" s="1303"/>
      <c r="BS47" s="1303"/>
      <c r="BT47" s="1303"/>
      <c r="BU47" s="1303"/>
      <c r="BV47" s="1303"/>
      <c r="BW47" s="1303"/>
      <c r="BX47" s="1303"/>
      <c r="BY47" s="1303"/>
      <c r="BZ47" s="1303"/>
      <c r="CA47" s="1303"/>
      <c r="CB47" s="1303"/>
      <c r="CC47" s="1303"/>
      <c r="CD47" s="1303"/>
      <c r="CE47" s="1303"/>
      <c r="CF47" s="1303"/>
      <c r="CG47" s="1303"/>
      <c r="CH47" s="1303"/>
      <c r="CI47" s="1303"/>
      <c r="CJ47" s="1303"/>
      <c r="CK47" s="1303"/>
      <c r="CL47" s="1303"/>
      <c r="CM47" s="1303"/>
      <c r="CN47" s="1303"/>
      <c r="CO47" s="1303"/>
      <c r="CP47" s="1303"/>
      <c r="CQ47" s="1303"/>
      <c r="CR47" s="1303"/>
      <c r="CS47" s="1303"/>
      <c r="CT47" s="1303"/>
      <c r="CU47" s="1303"/>
      <c r="CV47" s="1303"/>
      <c r="CW47" s="1303"/>
      <c r="CX47" s="1303"/>
      <c r="CY47" s="1303"/>
      <c r="CZ47" s="1303"/>
      <c r="DA47" s="1303"/>
      <c r="DB47" s="1303"/>
      <c r="DC47" s="1302"/>
    </row>
    <row r="48" spans="2:109" ht="13.5" x14ac:dyDescent="0.15">
      <c r="B48" s="1275"/>
      <c r="H48" s="1289"/>
      <c r="I48" s="1289"/>
      <c r="J48" s="1289"/>
      <c r="AN48" s="1289"/>
      <c r="AO48" s="1289"/>
      <c r="AP48" s="1289"/>
      <c r="AZ48" s="1289"/>
      <c r="BA48" s="1289"/>
      <c r="BB48" s="1289"/>
      <c r="BL48" s="1289"/>
      <c r="BM48" s="1289"/>
      <c r="BN48" s="1289"/>
      <c r="BX48" s="1289"/>
      <c r="BY48" s="1289"/>
      <c r="BZ48" s="1289"/>
      <c r="CJ48" s="1289"/>
      <c r="CK48" s="1289"/>
      <c r="CL48" s="1289"/>
      <c r="CV48" s="1289"/>
      <c r="CW48" s="1289"/>
      <c r="CX48" s="1289"/>
    </row>
    <row r="49" spans="1:109" ht="13.5" x14ac:dyDescent="0.15">
      <c r="B49" s="1275"/>
      <c r="AN49" s="1274" t="s">
        <v>617</v>
      </c>
    </row>
    <row r="50" spans="1:109" ht="13.5" x14ac:dyDescent="0.15">
      <c r="B50" s="1275"/>
      <c r="G50" s="1287"/>
      <c r="H50" s="1287"/>
      <c r="I50" s="1287"/>
      <c r="J50" s="1287"/>
      <c r="K50" s="1296"/>
      <c r="L50" s="1296"/>
      <c r="M50" s="1295"/>
      <c r="N50" s="1295"/>
      <c r="AN50" s="1294"/>
      <c r="AO50" s="1293"/>
      <c r="AP50" s="1293"/>
      <c r="AQ50" s="1293"/>
      <c r="AR50" s="1293"/>
      <c r="AS50" s="1293"/>
      <c r="AT50" s="1293"/>
      <c r="AU50" s="1293"/>
      <c r="AV50" s="1293"/>
      <c r="AW50" s="1293"/>
      <c r="AX50" s="1293"/>
      <c r="AY50" s="1293"/>
      <c r="AZ50" s="1293"/>
      <c r="BA50" s="1293"/>
      <c r="BB50" s="1293"/>
      <c r="BC50" s="1293"/>
      <c r="BD50" s="1293"/>
      <c r="BE50" s="1293"/>
      <c r="BF50" s="1293"/>
      <c r="BG50" s="1293"/>
      <c r="BH50" s="1293"/>
      <c r="BI50" s="1293"/>
      <c r="BJ50" s="1293"/>
      <c r="BK50" s="1293"/>
      <c r="BL50" s="1293"/>
      <c r="BM50" s="1293"/>
      <c r="BN50" s="1293"/>
      <c r="BO50" s="1292"/>
      <c r="BP50" s="1284" t="s">
        <v>562</v>
      </c>
      <c r="BQ50" s="1284"/>
      <c r="BR50" s="1284"/>
      <c r="BS50" s="1284"/>
      <c r="BT50" s="1284"/>
      <c r="BU50" s="1284"/>
      <c r="BV50" s="1284"/>
      <c r="BW50" s="1284"/>
      <c r="BX50" s="1284" t="s">
        <v>563</v>
      </c>
      <c r="BY50" s="1284"/>
      <c r="BZ50" s="1284"/>
      <c r="CA50" s="1284"/>
      <c r="CB50" s="1284"/>
      <c r="CC50" s="1284"/>
      <c r="CD50" s="1284"/>
      <c r="CE50" s="1284"/>
      <c r="CF50" s="1284" t="s">
        <v>564</v>
      </c>
      <c r="CG50" s="1284"/>
      <c r="CH50" s="1284"/>
      <c r="CI50" s="1284"/>
      <c r="CJ50" s="1284"/>
      <c r="CK50" s="1284"/>
      <c r="CL50" s="1284"/>
      <c r="CM50" s="1284"/>
      <c r="CN50" s="1284" t="s">
        <v>565</v>
      </c>
      <c r="CO50" s="1284"/>
      <c r="CP50" s="1284"/>
      <c r="CQ50" s="1284"/>
      <c r="CR50" s="1284"/>
      <c r="CS50" s="1284"/>
      <c r="CT50" s="1284"/>
      <c r="CU50" s="1284"/>
      <c r="CV50" s="1284" t="s">
        <v>566</v>
      </c>
      <c r="CW50" s="1284"/>
      <c r="CX50" s="1284"/>
      <c r="CY50" s="1284"/>
      <c r="CZ50" s="1284"/>
      <c r="DA50" s="1284"/>
      <c r="DB50" s="1284"/>
      <c r="DC50" s="1284"/>
    </row>
    <row r="51" spans="1:109" ht="13.5" customHeight="1" x14ac:dyDescent="0.15">
      <c r="B51" s="1275"/>
      <c r="G51" s="1291"/>
      <c r="H51" s="1291"/>
      <c r="I51" s="1324"/>
      <c r="J51" s="1324"/>
      <c r="K51" s="1290"/>
      <c r="L51" s="1290"/>
      <c r="M51" s="1290"/>
      <c r="N51" s="1290"/>
      <c r="AM51" s="1289"/>
      <c r="AN51" s="1283" t="s">
        <v>616</v>
      </c>
      <c r="AO51" s="1283"/>
      <c r="AP51" s="1283"/>
      <c r="AQ51" s="1283"/>
      <c r="AR51" s="1283"/>
      <c r="AS51" s="1283"/>
      <c r="AT51" s="1283"/>
      <c r="AU51" s="1283"/>
      <c r="AV51" s="1283"/>
      <c r="AW51" s="1283"/>
      <c r="AX51" s="1283"/>
      <c r="AY51" s="1283"/>
      <c r="AZ51" s="1283"/>
      <c r="BA51" s="1283"/>
      <c r="BB51" s="1283" t="s">
        <v>614</v>
      </c>
      <c r="BC51" s="1283"/>
      <c r="BD51" s="1283"/>
      <c r="BE51" s="1283"/>
      <c r="BF51" s="1283"/>
      <c r="BG51" s="1283"/>
      <c r="BH51" s="1283"/>
      <c r="BI51" s="1283"/>
      <c r="BJ51" s="1283"/>
      <c r="BK51" s="1283"/>
      <c r="BL51" s="1283"/>
      <c r="BM51" s="1283"/>
      <c r="BN51" s="1283"/>
      <c r="BO51" s="1283"/>
      <c r="BP51" s="1282"/>
      <c r="BQ51" s="1282"/>
      <c r="BR51" s="1282"/>
      <c r="BS51" s="1282"/>
      <c r="BT51" s="1282"/>
      <c r="BU51" s="1282"/>
      <c r="BV51" s="1282"/>
      <c r="BW51" s="1282"/>
      <c r="BX51" s="1282"/>
      <c r="BY51" s="1282"/>
      <c r="BZ51" s="1282"/>
      <c r="CA51" s="1282"/>
      <c r="CB51" s="1282"/>
      <c r="CC51" s="1282"/>
      <c r="CD51" s="1282"/>
      <c r="CE51" s="1282"/>
      <c r="CF51" s="1282"/>
      <c r="CG51" s="1282"/>
      <c r="CH51" s="1282"/>
      <c r="CI51" s="1282"/>
      <c r="CJ51" s="1282"/>
      <c r="CK51" s="1282"/>
      <c r="CL51" s="1282"/>
      <c r="CM51" s="1282"/>
      <c r="CN51" s="1282"/>
      <c r="CO51" s="1282"/>
      <c r="CP51" s="1282"/>
      <c r="CQ51" s="1282"/>
      <c r="CR51" s="1282"/>
      <c r="CS51" s="1282"/>
      <c r="CT51" s="1282"/>
      <c r="CU51" s="1282"/>
      <c r="CV51" s="1282"/>
      <c r="CW51" s="1282"/>
      <c r="CX51" s="1282"/>
      <c r="CY51" s="1282"/>
      <c r="CZ51" s="1282"/>
      <c r="DA51" s="1282"/>
      <c r="DB51" s="1282"/>
      <c r="DC51" s="1282"/>
    </row>
    <row r="52" spans="1:109" ht="13.5" x14ac:dyDescent="0.15">
      <c r="B52" s="1275"/>
      <c r="G52" s="1291"/>
      <c r="H52" s="1291"/>
      <c r="I52" s="1324"/>
      <c r="J52" s="1324"/>
      <c r="K52" s="1290"/>
      <c r="L52" s="1290"/>
      <c r="M52" s="1290"/>
      <c r="N52" s="1290"/>
      <c r="AM52" s="1289"/>
      <c r="AN52" s="1283"/>
      <c r="AO52" s="1283"/>
      <c r="AP52" s="1283"/>
      <c r="AQ52" s="1283"/>
      <c r="AR52" s="1283"/>
      <c r="AS52" s="1283"/>
      <c r="AT52" s="1283"/>
      <c r="AU52" s="1283"/>
      <c r="AV52" s="1283"/>
      <c r="AW52" s="1283"/>
      <c r="AX52" s="1283"/>
      <c r="AY52" s="1283"/>
      <c r="AZ52" s="1283"/>
      <c r="BA52" s="1283"/>
      <c r="BB52" s="1283"/>
      <c r="BC52" s="1283"/>
      <c r="BD52" s="1283"/>
      <c r="BE52" s="1283"/>
      <c r="BF52" s="1283"/>
      <c r="BG52" s="1283"/>
      <c r="BH52" s="1283"/>
      <c r="BI52" s="1283"/>
      <c r="BJ52" s="1283"/>
      <c r="BK52" s="1283"/>
      <c r="BL52" s="1283"/>
      <c r="BM52" s="1283"/>
      <c r="BN52" s="1283"/>
      <c r="BO52" s="1283"/>
      <c r="BP52" s="1282"/>
      <c r="BQ52" s="1282"/>
      <c r="BR52" s="1282"/>
      <c r="BS52" s="1282"/>
      <c r="BT52" s="1282"/>
      <c r="BU52" s="1282"/>
      <c r="BV52" s="1282"/>
      <c r="BW52" s="1282"/>
      <c r="BX52" s="1282"/>
      <c r="BY52" s="1282"/>
      <c r="BZ52" s="1282"/>
      <c r="CA52" s="1282"/>
      <c r="CB52" s="1282"/>
      <c r="CC52" s="1282"/>
      <c r="CD52" s="1282"/>
      <c r="CE52" s="1282"/>
      <c r="CF52" s="1282"/>
      <c r="CG52" s="1282"/>
      <c r="CH52" s="1282"/>
      <c r="CI52" s="1282"/>
      <c r="CJ52" s="1282"/>
      <c r="CK52" s="1282"/>
      <c r="CL52" s="1282"/>
      <c r="CM52" s="1282"/>
      <c r="CN52" s="1282"/>
      <c r="CO52" s="1282"/>
      <c r="CP52" s="1282"/>
      <c r="CQ52" s="1282"/>
      <c r="CR52" s="1282"/>
      <c r="CS52" s="1282"/>
      <c r="CT52" s="1282"/>
      <c r="CU52" s="1282"/>
      <c r="CV52" s="1282"/>
      <c r="CW52" s="1282"/>
      <c r="CX52" s="1282"/>
      <c r="CY52" s="1282"/>
      <c r="CZ52" s="1282"/>
      <c r="DA52" s="1282"/>
      <c r="DB52" s="1282"/>
      <c r="DC52" s="1282"/>
    </row>
    <row r="53" spans="1:109" ht="13.5" x14ac:dyDescent="0.15">
      <c r="A53" s="1311"/>
      <c r="B53" s="1275"/>
      <c r="G53" s="1291"/>
      <c r="H53" s="1291"/>
      <c r="I53" s="1287"/>
      <c r="J53" s="1287"/>
      <c r="K53" s="1290"/>
      <c r="L53" s="1290"/>
      <c r="M53" s="1290"/>
      <c r="N53" s="1290"/>
      <c r="AM53" s="1289"/>
      <c r="AN53" s="1283"/>
      <c r="AO53" s="1283"/>
      <c r="AP53" s="1283"/>
      <c r="AQ53" s="1283"/>
      <c r="AR53" s="1283"/>
      <c r="AS53" s="1283"/>
      <c r="AT53" s="1283"/>
      <c r="AU53" s="1283"/>
      <c r="AV53" s="1283"/>
      <c r="AW53" s="1283"/>
      <c r="AX53" s="1283"/>
      <c r="AY53" s="1283"/>
      <c r="AZ53" s="1283"/>
      <c r="BA53" s="1283"/>
      <c r="BB53" s="1283" t="s">
        <v>621</v>
      </c>
      <c r="BC53" s="1283"/>
      <c r="BD53" s="1283"/>
      <c r="BE53" s="1283"/>
      <c r="BF53" s="1283"/>
      <c r="BG53" s="1283"/>
      <c r="BH53" s="1283"/>
      <c r="BI53" s="1283"/>
      <c r="BJ53" s="1283"/>
      <c r="BK53" s="1283"/>
      <c r="BL53" s="1283"/>
      <c r="BM53" s="1283"/>
      <c r="BN53" s="1283"/>
      <c r="BO53" s="1283"/>
      <c r="BP53" s="1282">
        <v>51.2</v>
      </c>
      <c r="BQ53" s="1282"/>
      <c r="BR53" s="1282"/>
      <c r="BS53" s="1282"/>
      <c r="BT53" s="1282"/>
      <c r="BU53" s="1282"/>
      <c r="BV53" s="1282"/>
      <c r="BW53" s="1282"/>
      <c r="BX53" s="1282">
        <v>53.1</v>
      </c>
      <c r="BY53" s="1282"/>
      <c r="BZ53" s="1282"/>
      <c r="CA53" s="1282"/>
      <c r="CB53" s="1282"/>
      <c r="CC53" s="1282"/>
      <c r="CD53" s="1282"/>
      <c r="CE53" s="1282"/>
      <c r="CF53" s="1282">
        <v>49.3</v>
      </c>
      <c r="CG53" s="1282"/>
      <c r="CH53" s="1282"/>
      <c r="CI53" s="1282"/>
      <c r="CJ53" s="1282"/>
      <c r="CK53" s="1282"/>
      <c r="CL53" s="1282"/>
      <c r="CM53" s="1282"/>
      <c r="CN53" s="1282">
        <v>51.2</v>
      </c>
      <c r="CO53" s="1282"/>
      <c r="CP53" s="1282"/>
      <c r="CQ53" s="1282"/>
      <c r="CR53" s="1282"/>
      <c r="CS53" s="1282"/>
      <c r="CT53" s="1282"/>
      <c r="CU53" s="1282"/>
      <c r="CV53" s="1282">
        <v>52.9</v>
      </c>
      <c r="CW53" s="1282"/>
      <c r="CX53" s="1282"/>
      <c r="CY53" s="1282"/>
      <c r="CZ53" s="1282"/>
      <c r="DA53" s="1282"/>
      <c r="DB53" s="1282"/>
      <c r="DC53" s="1282"/>
    </row>
    <row r="54" spans="1:109" ht="13.5" x14ac:dyDescent="0.15">
      <c r="A54" s="1311"/>
      <c r="B54" s="1275"/>
      <c r="G54" s="1291"/>
      <c r="H54" s="1291"/>
      <c r="I54" s="1287"/>
      <c r="J54" s="1287"/>
      <c r="K54" s="1290"/>
      <c r="L54" s="1290"/>
      <c r="M54" s="1290"/>
      <c r="N54" s="1290"/>
      <c r="AM54" s="1289"/>
      <c r="AN54" s="1283"/>
      <c r="AO54" s="1283"/>
      <c r="AP54" s="1283"/>
      <c r="AQ54" s="1283"/>
      <c r="AR54" s="1283"/>
      <c r="AS54" s="1283"/>
      <c r="AT54" s="1283"/>
      <c r="AU54" s="1283"/>
      <c r="AV54" s="1283"/>
      <c r="AW54" s="1283"/>
      <c r="AX54" s="1283"/>
      <c r="AY54" s="1283"/>
      <c r="AZ54" s="1283"/>
      <c r="BA54" s="1283"/>
      <c r="BB54" s="1283"/>
      <c r="BC54" s="1283"/>
      <c r="BD54" s="1283"/>
      <c r="BE54" s="1283"/>
      <c r="BF54" s="1283"/>
      <c r="BG54" s="1283"/>
      <c r="BH54" s="1283"/>
      <c r="BI54" s="1283"/>
      <c r="BJ54" s="1283"/>
      <c r="BK54" s="1283"/>
      <c r="BL54" s="1283"/>
      <c r="BM54" s="1283"/>
      <c r="BN54" s="1283"/>
      <c r="BO54" s="1283"/>
      <c r="BP54" s="1282"/>
      <c r="BQ54" s="1282"/>
      <c r="BR54" s="1282"/>
      <c r="BS54" s="1282"/>
      <c r="BT54" s="1282"/>
      <c r="BU54" s="1282"/>
      <c r="BV54" s="1282"/>
      <c r="BW54" s="1282"/>
      <c r="BX54" s="1282"/>
      <c r="BY54" s="1282"/>
      <c r="BZ54" s="1282"/>
      <c r="CA54" s="1282"/>
      <c r="CB54" s="1282"/>
      <c r="CC54" s="1282"/>
      <c r="CD54" s="1282"/>
      <c r="CE54" s="1282"/>
      <c r="CF54" s="1282"/>
      <c r="CG54" s="1282"/>
      <c r="CH54" s="1282"/>
      <c r="CI54" s="1282"/>
      <c r="CJ54" s="1282"/>
      <c r="CK54" s="1282"/>
      <c r="CL54" s="1282"/>
      <c r="CM54" s="1282"/>
      <c r="CN54" s="1282"/>
      <c r="CO54" s="1282"/>
      <c r="CP54" s="1282"/>
      <c r="CQ54" s="1282"/>
      <c r="CR54" s="1282"/>
      <c r="CS54" s="1282"/>
      <c r="CT54" s="1282"/>
      <c r="CU54" s="1282"/>
      <c r="CV54" s="1282"/>
      <c r="CW54" s="1282"/>
      <c r="CX54" s="1282"/>
      <c r="CY54" s="1282"/>
      <c r="CZ54" s="1282"/>
      <c r="DA54" s="1282"/>
      <c r="DB54" s="1282"/>
      <c r="DC54" s="1282"/>
    </row>
    <row r="55" spans="1:109" ht="13.5" x14ac:dyDescent="0.15">
      <c r="A55" s="1311"/>
      <c r="B55" s="1275"/>
      <c r="G55" s="1287"/>
      <c r="H55" s="1287"/>
      <c r="I55" s="1287"/>
      <c r="J55" s="1287"/>
      <c r="K55" s="1290"/>
      <c r="L55" s="1290"/>
      <c r="M55" s="1290"/>
      <c r="N55" s="1290"/>
      <c r="AN55" s="1284" t="s">
        <v>615</v>
      </c>
      <c r="AO55" s="1284"/>
      <c r="AP55" s="1284"/>
      <c r="AQ55" s="1284"/>
      <c r="AR55" s="1284"/>
      <c r="AS55" s="1284"/>
      <c r="AT55" s="1284"/>
      <c r="AU55" s="1284"/>
      <c r="AV55" s="1284"/>
      <c r="AW55" s="1284"/>
      <c r="AX55" s="1284"/>
      <c r="AY55" s="1284"/>
      <c r="AZ55" s="1284"/>
      <c r="BA55" s="1284"/>
      <c r="BB55" s="1283" t="s">
        <v>614</v>
      </c>
      <c r="BC55" s="1283"/>
      <c r="BD55" s="1283"/>
      <c r="BE55" s="1283"/>
      <c r="BF55" s="1283"/>
      <c r="BG55" s="1283"/>
      <c r="BH55" s="1283"/>
      <c r="BI55" s="1283"/>
      <c r="BJ55" s="1283"/>
      <c r="BK55" s="1283"/>
      <c r="BL55" s="1283"/>
      <c r="BM55" s="1283"/>
      <c r="BN55" s="1283"/>
      <c r="BO55" s="1283"/>
      <c r="BP55" s="1282">
        <v>32.9</v>
      </c>
      <c r="BQ55" s="1282"/>
      <c r="BR55" s="1282"/>
      <c r="BS55" s="1282"/>
      <c r="BT55" s="1282"/>
      <c r="BU55" s="1282"/>
      <c r="BV55" s="1282"/>
      <c r="BW55" s="1282"/>
      <c r="BX55" s="1282">
        <v>28.5</v>
      </c>
      <c r="BY55" s="1282"/>
      <c r="BZ55" s="1282"/>
      <c r="CA55" s="1282"/>
      <c r="CB55" s="1282"/>
      <c r="CC55" s="1282"/>
      <c r="CD55" s="1282"/>
      <c r="CE55" s="1282"/>
      <c r="CF55" s="1282">
        <v>20.5</v>
      </c>
      <c r="CG55" s="1282"/>
      <c r="CH55" s="1282"/>
      <c r="CI55" s="1282"/>
      <c r="CJ55" s="1282"/>
      <c r="CK55" s="1282"/>
      <c r="CL55" s="1282"/>
      <c r="CM55" s="1282"/>
      <c r="CN55" s="1282">
        <v>21.4</v>
      </c>
      <c r="CO55" s="1282"/>
      <c r="CP55" s="1282"/>
      <c r="CQ55" s="1282"/>
      <c r="CR55" s="1282"/>
      <c r="CS55" s="1282"/>
      <c r="CT55" s="1282"/>
      <c r="CU55" s="1282"/>
      <c r="CV55" s="1282">
        <v>13.7</v>
      </c>
      <c r="CW55" s="1282"/>
      <c r="CX55" s="1282"/>
      <c r="CY55" s="1282"/>
      <c r="CZ55" s="1282"/>
      <c r="DA55" s="1282"/>
      <c r="DB55" s="1282"/>
      <c r="DC55" s="1282"/>
    </row>
    <row r="56" spans="1:109" ht="13.5" x14ac:dyDescent="0.15">
      <c r="A56" s="1311"/>
      <c r="B56" s="1275"/>
      <c r="G56" s="1287"/>
      <c r="H56" s="1287"/>
      <c r="I56" s="1287"/>
      <c r="J56" s="1287"/>
      <c r="K56" s="1290"/>
      <c r="L56" s="1290"/>
      <c r="M56" s="1290"/>
      <c r="N56" s="1290"/>
      <c r="AN56" s="1284"/>
      <c r="AO56" s="1284"/>
      <c r="AP56" s="1284"/>
      <c r="AQ56" s="1284"/>
      <c r="AR56" s="1284"/>
      <c r="AS56" s="1284"/>
      <c r="AT56" s="1284"/>
      <c r="AU56" s="1284"/>
      <c r="AV56" s="1284"/>
      <c r="AW56" s="1284"/>
      <c r="AX56" s="1284"/>
      <c r="AY56" s="1284"/>
      <c r="AZ56" s="1284"/>
      <c r="BA56" s="1284"/>
      <c r="BB56" s="1283"/>
      <c r="BC56" s="1283"/>
      <c r="BD56" s="1283"/>
      <c r="BE56" s="1283"/>
      <c r="BF56" s="1283"/>
      <c r="BG56" s="1283"/>
      <c r="BH56" s="1283"/>
      <c r="BI56" s="1283"/>
      <c r="BJ56" s="1283"/>
      <c r="BK56" s="1283"/>
      <c r="BL56" s="1283"/>
      <c r="BM56" s="1283"/>
      <c r="BN56" s="1283"/>
      <c r="BO56" s="1283"/>
      <c r="BP56" s="1282"/>
      <c r="BQ56" s="1282"/>
      <c r="BR56" s="1282"/>
      <c r="BS56" s="1282"/>
      <c r="BT56" s="1282"/>
      <c r="BU56" s="1282"/>
      <c r="BV56" s="1282"/>
      <c r="BW56" s="1282"/>
      <c r="BX56" s="1282"/>
      <c r="BY56" s="1282"/>
      <c r="BZ56" s="1282"/>
      <c r="CA56" s="1282"/>
      <c r="CB56" s="1282"/>
      <c r="CC56" s="1282"/>
      <c r="CD56" s="1282"/>
      <c r="CE56" s="1282"/>
      <c r="CF56" s="1282"/>
      <c r="CG56" s="1282"/>
      <c r="CH56" s="1282"/>
      <c r="CI56" s="1282"/>
      <c r="CJ56" s="1282"/>
      <c r="CK56" s="1282"/>
      <c r="CL56" s="1282"/>
      <c r="CM56" s="1282"/>
      <c r="CN56" s="1282"/>
      <c r="CO56" s="1282"/>
      <c r="CP56" s="1282"/>
      <c r="CQ56" s="1282"/>
      <c r="CR56" s="1282"/>
      <c r="CS56" s="1282"/>
      <c r="CT56" s="1282"/>
      <c r="CU56" s="1282"/>
      <c r="CV56" s="1282"/>
      <c r="CW56" s="1282"/>
      <c r="CX56" s="1282"/>
      <c r="CY56" s="1282"/>
      <c r="CZ56" s="1282"/>
      <c r="DA56" s="1282"/>
      <c r="DB56" s="1282"/>
      <c r="DC56" s="1282"/>
    </row>
    <row r="57" spans="1:109" s="1311" customFormat="1" ht="13.5" x14ac:dyDescent="0.15">
      <c r="B57" s="1317"/>
      <c r="G57" s="1287"/>
      <c r="H57" s="1287"/>
      <c r="I57" s="1286"/>
      <c r="J57" s="1286"/>
      <c r="K57" s="1290"/>
      <c r="L57" s="1290"/>
      <c r="M57" s="1290"/>
      <c r="N57" s="1290"/>
      <c r="AM57" s="1274"/>
      <c r="AN57" s="1284"/>
      <c r="AO57" s="1284"/>
      <c r="AP57" s="1284"/>
      <c r="AQ57" s="1284"/>
      <c r="AR57" s="1284"/>
      <c r="AS57" s="1284"/>
      <c r="AT57" s="1284"/>
      <c r="AU57" s="1284"/>
      <c r="AV57" s="1284"/>
      <c r="AW57" s="1284"/>
      <c r="AX57" s="1284"/>
      <c r="AY57" s="1284"/>
      <c r="AZ57" s="1284"/>
      <c r="BA57" s="1284"/>
      <c r="BB57" s="1283" t="s">
        <v>621</v>
      </c>
      <c r="BC57" s="1283"/>
      <c r="BD57" s="1283"/>
      <c r="BE57" s="1283"/>
      <c r="BF57" s="1283"/>
      <c r="BG57" s="1283"/>
      <c r="BH57" s="1283"/>
      <c r="BI57" s="1283"/>
      <c r="BJ57" s="1283"/>
      <c r="BK57" s="1283"/>
      <c r="BL57" s="1283"/>
      <c r="BM57" s="1283"/>
      <c r="BN57" s="1283"/>
      <c r="BO57" s="1283"/>
      <c r="BP57" s="1282">
        <v>57</v>
      </c>
      <c r="BQ57" s="1282"/>
      <c r="BR57" s="1282"/>
      <c r="BS57" s="1282"/>
      <c r="BT57" s="1282"/>
      <c r="BU57" s="1282"/>
      <c r="BV57" s="1282"/>
      <c r="BW57" s="1282"/>
      <c r="BX57" s="1282">
        <v>59.7</v>
      </c>
      <c r="BY57" s="1282"/>
      <c r="BZ57" s="1282"/>
      <c r="CA57" s="1282"/>
      <c r="CB57" s="1282"/>
      <c r="CC57" s="1282"/>
      <c r="CD57" s="1282"/>
      <c r="CE57" s="1282"/>
      <c r="CF57" s="1282">
        <v>60</v>
      </c>
      <c r="CG57" s="1282"/>
      <c r="CH57" s="1282"/>
      <c r="CI57" s="1282"/>
      <c r="CJ57" s="1282"/>
      <c r="CK57" s="1282"/>
      <c r="CL57" s="1282"/>
      <c r="CM57" s="1282"/>
      <c r="CN57" s="1282">
        <v>60.3</v>
      </c>
      <c r="CO57" s="1282"/>
      <c r="CP57" s="1282"/>
      <c r="CQ57" s="1282"/>
      <c r="CR57" s="1282"/>
      <c r="CS57" s="1282"/>
      <c r="CT57" s="1282"/>
      <c r="CU57" s="1282"/>
      <c r="CV57" s="1282">
        <v>61.9</v>
      </c>
      <c r="CW57" s="1282"/>
      <c r="CX57" s="1282"/>
      <c r="CY57" s="1282"/>
      <c r="CZ57" s="1282"/>
      <c r="DA57" s="1282"/>
      <c r="DB57" s="1282"/>
      <c r="DC57" s="1282"/>
      <c r="DD57" s="1322"/>
      <c r="DE57" s="1317"/>
    </row>
    <row r="58" spans="1:109" s="1311" customFormat="1" ht="13.5" x14ac:dyDescent="0.15">
      <c r="A58" s="1274"/>
      <c r="B58" s="1317"/>
      <c r="G58" s="1287"/>
      <c r="H58" s="1287"/>
      <c r="I58" s="1286"/>
      <c r="J58" s="1286"/>
      <c r="K58" s="1290"/>
      <c r="L58" s="1290"/>
      <c r="M58" s="1290"/>
      <c r="N58" s="1290"/>
      <c r="AM58" s="1274"/>
      <c r="AN58" s="1284"/>
      <c r="AO58" s="1284"/>
      <c r="AP58" s="1284"/>
      <c r="AQ58" s="1284"/>
      <c r="AR58" s="1284"/>
      <c r="AS58" s="1284"/>
      <c r="AT58" s="1284"/>
      <c r="AU58" s="1284"/>
      <c r="AV58" s="1284"/>
      <c r="AW58" s="1284"/>
      <c r="AX58" s="1284"/>
      <c r="AY58" s="1284"/>
      <c r="AZ58" s="1284"/>
      <c r="BA58" s="1284"/>
      <c r="BB58" s="1283"/>
      <c r="BC58" s="1283"/>
      <c r="BD58" s="1283"/>
      <c r="BE58" s="1283"/>
      <c r="BF58" s="1283"/>
      <c r="BG58" s="1283"/>
      <c r="BH58" s="1283"/>
      <c r="BI58" s="1283"/>
      <c r="BJ58" s="1283"/>
      <c r="BK58" s="1283"/>
      <c r="BL58" s="1283"/>
      <c r="BM58" s="1283"/>
      <c r="BN58" s="1283"/>
      <c r="BO58" s="1283"/>
      <c r="BP58" s="1282"/>
      <c r="BQ58" s="1282"/>
      <c r="BR58" s="1282"/>
      <c r="BS58" s="1282"/>
      <c r="BT58" s="1282"/>
      <c r="BU58" s="1282"/>
      <c r="BV58" s="1282"/>
      <c r="BW58" s="1282"/>
      <c r="BX58" s="1282"/>
      <c r="BY58" s="1282"/>
      <c r="BZ58" s="1282"/>
      <c r="CA58" s="1282"/>
      <c r="CB58" s="1282"/>
      <c r="CC58" s="1282"/>
      <c r="CD58" s="1282"/>
      <c r="CE58" s="1282"/>
      <c r="CF58" s="1282"/>
      <c r="CG58" s="1282"/>
      <c r="CH58" s="1282"/>
      <c r="CI58" s="1282"/>
      <c r="CJ58" s="1282"/>
      <c r="CK58" s="1282"/>
      <c r="CL58" s="1282"/>
      <c r="CM58" s="1282"/>
      <c r="CN58" s="1282"/>
      <c r="CO58" s="1282"/>
      <c r="CP58" s="1282"/>
      <c r="CQ58" s="1282"/>
      <c r="CR58" s="1282"/>
      <c r="CS58" s="1282"/>
      <c r="CT58" s="1282"/>
      <c r="CU58" s="1282"/>
      <c r="CV58" s="1282"/>
      <c r="CW58" s="1282"/>
      <c r="CX58" s="1282"/>
      <c r="CY58" s="1282"/>
      <c r="CZ58" s="1282"/>
      <c r="DA58" s="1282"/>
      <c r="DB58" s="1282"/>
      <c r="DC58" s="1282"/>
      <c r="DD58" s="1322"/>
      <c r="DE58" s="1317"/>
    </row>
    <row r="59" spans="1:109" s="1311" customFormat="1" ht="13.5" x14ac:dyDescent="0.15">
      <c r="A59" s="1274"/>
      <c r="B59" s="1317"/>
      <c r="K59" s="1323"/>
      <c r="L59" s="1323"/>
      <c r="M59" s="1323"/>
      <c r="N59" s="1323"/>
      <c r="AQ59" s="1323"/>
      <c r="AR59" s="1323"/>
      <c r="AS59" s="1323"/>
      <c r="AT59" s="1323"/>
      <c r="BC59" s="1323"/>
      <c r="BD59" s="1323"/>
      <c r="BE59" s="1323"/>
      <c r="BF59" s="1323"/>
      <c r="BO59" s="1323"/>
      <c r="BP59" s="1323"/>
      <c r="BQ59" s="1323"/>
      <c r="BR59" s="1323"/>
      <c r="CA59" s="1323"/>
      <c r="CB59" s="1323"/>
      <c r="CC59" s="1323"/>
      <c r="CD59" s="1323"/>
      <c r="CM59" s="1323"/>
      <c r="CN59" s="1323"/>
      <c r="CO59" s="1323"/>
      <c r="CP59" s="1323"/>
      <c r="CY59" s="1323"/>
      <c r="CZ59" s="1323"/>
      <c r="DA59" s="1323"/>
      <c r="DB59" s="1323"/>
      <c r="DC59" s="1323"/>
      <c r="DD59" s="1322"/>
      <c r="DE59" s="1317"/>
    </row>
    <row r="60" spans="1:109" s="1311" customFormat="1" ht="13.5" x14ac:dyDescent="0.15">
      <c r="A60" s="1274"/>
      <c r="B60" s="1317"/>
      <c r="K60" s="1323"/>
      <c r="L60" s="1323"/>
      <c r="M60" s="1323"/>
      <c r="N60" s="1323"/>
      <c r="AQ60" s="1323"/>
      <c r="AR60" s="1323"/>
      <c r="AS60" s="1323"/>
      <c r="AT60" s="1323"/>
      <c r="BC60" s="1323"/>
      <c r="BD60" s="1323"/>
      <c r="BE60" s="1323"/>
      <c r="BF60" s="1323"/>
      <c r="BO60" s="1323"/>
      <c r="BP60" s="1323"/>
      <c r="BQ60" s="1323"/>
      <c r="BR60" s="1323"/>
      <c r="CA60" s="1323"/>
      <c r="CB60" s="1323"/>
      <c r="CC60" s="1323"/>
      <c r="CD60" s="1323"/>
      <c r="CM60" s="1323"/>
      <c r="CN60" s="1323"/>
      <c r="CO60" s="1323"/>
      <c r="CP60" s="1323"/>
      <c r="CY60" s="1323"/>
      <c r="CZ60" s="1323"/>
      <c r="DA60" s="1323"/>
      <c r="DB60" s="1323"/>
      <c r="DC60" s="1323"/>
      <c r="DD60" s="1322"/>
      <c r="DE60" s="1317"/>
    </row>
    <row r="61" spans="1:109" s="1311" customFormat="1" ht="13.5" x14ac:dyDescent="0.15">
      <c r="A61" s="1274"/>
      <c r="B61" s="1321"/>
      <c r="C61" s="1320"/>
      <c r="D61" s="1320"/>
      <c r="E61" s="1320"/>
      <c r="F61" s="1320"/>
      <c r="G61" s="1320"/>
      <c r="H61" s="1320"/>
      <c r="I61" s="1320"/>
      <c r="J61" s="1320"/>
      <c r="K61" s="1320"/>
      <c r="L61" s="1320"/>
      <c r="M61" s="1319"/>
      <c r="N61" s="1319"/>
      <c r="O61" s="1320"/>
      <c r="P61" s="1320"/>
      <c r="Q61" s="1320"/>
      <c r="R61" s="1320"/>
      <c r="S61" s="1320"/>
      <c r="T61" s="1320"/>
      <c r="U61" s="1320"/>
      <c r="V61" s="1320"/>
      <c r="W61" s="1320"/>
      <c r="X61" s="1320"/>
      <c r="Y61" s="1320"/>
      <c r="Z61" s="1320"/>
      <c r="AA61" s="1320"/>
      <c r="AB61" s="1320"/>
      <c r="AC61" s="1320"/>
      <c r="AD61" s="1320"/>
      <c r="AE61" s="1320"/>
      <c r="AF61" s="1320"/>
      <c r="AG61" s="1320"/>
      <c r="AH61" s="1320"/>
      <c r="AI61" s="1320"/>
      <c r="AJ61" s="1320"/>
      <c r="AK61" s="1320"/>
      <c r="AL61" s="1320"/>
      <c r="AM61" s="1320"/>
      <c r="AN61" s="1320"/>
      <c r="AO61" s="1320"/>
      <c r="AP61" s="1320"/>
      <c r="AQ61" s="1320"/>
      <c r="AR61" s="1320"/>
      <c r="AS61" s="1319"/>
      <c r="AT61" s="1319"/>
      <c r="AU61" s="1320"/>
      <c r="AV61" s="1320"/>
      <c r="AW61" s="1320"/>
      <c r="AX61" s="1320"/>
      <c r="AY61" s="1320"/>
      <c r="AZ61" s="1320"/>
      <c r="BA61" s="1320"/>
      <c r="BB61" s="1320"/>
      <c r="BC61" s="1320"/>
      <c r="BD61" s="1320"/>
      <c r="BE61" s="1319"/>
      <c r="BF61" s="1319"/>
      <c r="BG61" s="1320"/>
      <c r="BH61" s="1320"/>
      <c r="BI61" s="1320"/>
      <c r="BJ61" s="1320"/>
      <c r="BK61" s="1320"/>
      <c r="BL61" s="1320"/>
      <c r="BM61" s="1320"/>
      <c r="BN61" s="1320"/>
      <c r="BO61" s="1320"/>
      <c r="BP61" s="1320"/>
      <c r="BQ61" s="1319"/>
      <c r="BR61" s="1319"/>
      <c r="BS61" s="1320"/>
      <c r="BT61" s="1320"/>
      <c r="BU61" s="1320"/>
      <c r="BV61" s="1320"/>
      <c r="BW61" s="1320"/>
      <c r="BX61" s="1320"/>
      <c r="BY61" s="1320"/>
      <c r="BZ61" s="1320"/>
      <c r="CA61" s="1320"/>
      <c r="CB61" s="1320"/>
      <c r="CC61" s="1319"/>
      <c r="CD61" s="1319"/>
      <c r="CE61" s="1320"/>
      <c r="CF61" s="1320"/>
      <c r="CG61" s="1320"/>
      <c r="CH61" s="1320"/>
      <c r="CI61" s="1320"/>
      <c r="CJ61" s="1320"/>
      <c r="CK61" s="1320"/>
      <c r="CL61" s="1320"/>
      <c r="CM61" s="1320"/>
      <c r="CN61" s="1320"/>
      <c r="CO61" s="1319"/>
      <c r="CP61" s="1319"/>
      <c r="CQ61" s="1320"/>
      <c r="CR61" s="1320"/>
      <c r="CS61" s="1320"/>
      <c r="CT61" s="1320"/>
      <c r="CU61" s="1320"/>
      <c r="CV61" s="1320"/>
      <c r="CW61" s="1320"/>
      <c r="CX61" s="1320"/>
      <c r="CY61" s="1320"/>
      <c r="CZ61" s="1320"/>
      <c r="DA61" s="1319"/>
      <c r="DB61" s="1319"/>
      <c r="DC61" s="1319"/>
      <c r="DD61" s="1318"/>
      <c r="DE61" s="1317"/>
    </row>
    <row r="62" spans="1:109" ht="13.5" x14ac:dyDescent="0.15">
      <c r="B62" s="1316"/>
      <c r="C62" s="1316"/>
      <c r="D62" s="1316"/>
      <c r="E62" s="1316"/>
      <c r="F62" s="1316"/>
      <c r="G62" s="1316"/>
      <c r="H62" s="1316"/>
      <c r="I62" s="1316"/>
      <c r="J62" s="1316"/>
      <c r="K62" s="1316"/>
      <c r="L62" s="1316"/>
      <c r="M62" s="1316"/>
      <c r="N62" s="1316"/>
      <c r="O62" s="1316"/>
      <c r="P62" s="1316"/>
      <c r="Q62" s="1316"/>
      <c r="R62" s="1316"/>
      <c r="S62" s="1316"/>
      <c r="T62" s="1316"/>
      <c r="U62" s="1316"/>
      <c r="V62" s="1316"/>
      <c r="W62" s="1316"/>
      <c r="X62" s="1316"/>
      <c r="Y62" s="1316"/>
      <c r="Z62" s="1316"/>
      <c r="AA62" s="1316"/>
      <c r="AB62" s="1316"/>
      <c r="AC62" s="1316"/>
      <c r="AD62" s="1316"/>
      <c r="AE62" s="1316"/>
      <c r="AF62" s="1316"/>
      <c r="AG62" s="1316"/>
      <c r="AH62" s="1316"/>
      <c r="AI62" s="1316"/>
      <c r="AJ62" s="1316"/>
      <c r="AK62" s="1316"/>
      <c r="AL62" s="1316"/>
      <c r="AM62" s="1316"/>
      <c r="AN62" s="1316"/>
      <c r="AO62" s="1316"/>
      <c r="AP62" s="1316"/>
      <c r="AQ62" s="1316"/>
      <c r="AR62" s="1316"/>
      <c r="AS62" s="1316"/>
      <c r="AT62" s="1316"/>
      <c r="AU62" s="1316"/>
      <c r="AV62" s="1316"/>
      <c r="AW62" s="1316"/>
      <c r="AX62" s="1316"/>
      <c r="AY62" s="1316"/>
      <c r="AZ62" s="1316"/>
      <c r="BA62" s="1316"/>
      <c r="BB62" s="1316"/>
      <c r="BC62" s="1316"/>
      <c r="BD62" s="1316"/>
      <c r="BE62" s="1316"/>
      <c r="BF62" s="1316"/>
      <c r="BG62" s="1316"/>
      <c r="BH62" s="1316"/>
      <c r="BI62" s="1316"/>
      <c r="BJ62" s="1316"/>
      <c r="BK62" s="1316"/>
      <c r="BL62" s="1316"/>
      <c r="BM62" s="1316"/>
      <c r="BN62" s="1316"/>
      <c r="BO62" s="1316"/>
      <c r="BP62" s="1316"/>
      <c r="BQ62" s="1316"/>
      <c r="BR62" s="1316"/>
      <c r="BS62" s="1316"/>
      <c r="BT62" s="1316"/>
      <c r="BU62" s="1316"/>
      <c r="BV62" s="1316"/>
      <c r="BW62" s="1316"/>
      <c r="BX62" s="1316"/>
      <c r="BY62" s="1316"/>
      <c r="BZ62" s="1316"/>
      <c r="CA62" s="1316"/>
      <c r="CB62" s="1316"/>
      <c r="CC62" s="1316"/>
      <c r="CD62" s="1316"/>
      <c r="CE62" s="1316"/>
      <c r="CF62" s="1316"/>
      <c r="CG62" s="1316"/>
      <c r="CH62" s="1316"/>
      <c r="CI62" s="1316"/>
      <c r="CJ62" s="1316"/>
      <c r="CK62" s="1316"/>
      <c r="CL62" s="1316"/>
      <c r="CM62" s="1316"/>
      <c r="CN62" s="1316"/>
      <c r="CO62" s="1316"/>
      <c r="CP62" s="1316"/>
      <c r="CQ62" s="1316"/>
      <c r="CR62" s="1316"/>
      <c r="CS62" s="1316"/>
      <c r="CT62" s="1316"/>
      <c r="CU62" s="1316"/>
      <c r="CV62" s="1316"/>
      <c r="CW62" s="1316"/>
      <c r="CX62" s="1316"/>
      <c r="CY62" s="1316"/>
      <c r="CZ62" s="1316"/>
      <c r="DA62" s="1316"/>
      <c r="DB62" s="1316"/>
      <c r="DC62" s="1316"/>
      <c r="DD62" s="1316"/>
      <c r="DE62" s="1274"/>
    </row>
    <row r="63" spans="1:109" ht="17.25" x14ac:dyDescent="0.15">
      <c r="B63" s="1315" t="s">
        <v>620</v>
      </c>
    </row>
    <row r="64" spans="1:109" ht="13.5" x14ac:dyDescent="0.15">
      <c r="B64" s="1275"/>
      <c r="G64" s="1312"/>
      <c r="I64" s="1314"/>
      <c r="J64" s="1314"/>
      <c r="K64" s="1314"/>
      <c r="L64" s="1314"/>
      <c r="M64" s="1314"/>
      <c r="N64" s="1313"/>
      <c r="AM64" s="1312"/>
      <c r="AN64" s="1312" t="s">
        <v>619</v>
      </c>
      <c r="AP64" s="1311"/>
      <c r="AQ64" s="1311"/>
      <c r="AR64" s="1311"/>
      <c r="AY64" s="1312"/>
      <c r="BA64" s="1311"/>
      <c r="BB64" s="1311"/>
      <c r="BC64" s="1311"/>
      <c r="BK64" s="1312"/>
      <c r="BM64" s="1311"/>
      <c r="BN64" s="1311"/>
      <c r="BO64" s="1311"/>
      <c r="BW64" s="1312"/>
      <c r="BY64" s="1311"/>
      <c r="BZ64" s="1311"/>
      <c r="CA64" s="1311"/>
      <c r="CI64" s="1312"/>
      <c r="CK64" s="1311"/>
      <c r="CL64" s="1311"/>
      <c r="CM64" s="1311"/>
      <c r="CU64" s="1312"/>
      <c r="CW64" s="1311"/>
      <c r="CX64" s="1311"/>
      <c r="CY64" s="1311"/>
    </row>
    <row r="65" spans="2:107" ht="13.5" x14ac:dyDescent="0.15">
      <c r="B65" s="1275"/>
      <c r="AN65" s="1310" t="s">
        <v>618</v>
      </c>
      <c r="AO65" s="1309"/>
      <c r="AP65" s="1309"/>
      <c r="AQ65" s="1309"/>
      <c r="AR65" s="1309"/>
      <c r="AS65" s="1309"/>
      <c r="AT65" s="1309"/>
      <c r="AU65" s="1309"/>
      <c r="AV65" s="1309"/>
      <c r="AW65" s="1309"/>
      <c r="AX65" s="1309"/>
      <c r="AY65" s="1309"/>
      <c r="AZ65" s="1309"/>
      <c r="BA65" s="1309"/>
      <c r="BB65" s="1309"/>
      <c r="BC65" s="1309"/>
      <c r="BD65" s="1309"/>
      <c r="BE65" s="1309"/>
      <c r="BF65" s="1309"/>
      <c r="BG65" s="1309"/>
      <c r="BH65" s="1309"/>
      <c r="BI65" s="1309"/>
      <c r="BJ65" s="1309"/>
      <c r="BK65" s="1309"/>
      <c r="BL65" s="1309"/>
      <c r="BM65" s="1309"/>
      <c r="BN65" s="1309"/>
      <c r="BO65" s="1309"/>
      <c r="BP65" s="1309"/>
      <c r="BQ65" s="1309"/>
      <c r="BR65" s="1309"/>
      <c r="BS65" s="1309"/>
      <c r="BT65" s="1309"/>
      <c r="BU65" s="1309"/>
      <c r="BV65" s="1309"/>
      <c r="BW65" s="1309"/>
      <c r="BX65" s="1309"/>
      <c r="BY65" s="1309"/>
      <c r="BZ65" s="1309"/>
      <c r="CA65" s="1309"/>
      <c r="CB65" s="1309"/>
      <c r="CC65" s="1309"/>
      <c r="CD65" s="1309"/>
      <c r="CE65" s="1309"/>
      <c r="CF65" s="1309"/>
      <c r="CG65" s="1309"/>
      <c r="CH65" s="1309"/>
      <c r="CI65" s="1309"/>
      <c r="CJ65" s="1309"/>
      <c r="CK65" s="1309"/>
      <c r="CL65" s="1309"/>
      <c r="CM65" s="1309"/>
      <c r="CN65" s="1309"/>
      <c r="CO65" s="1309"/>
      <c r="CP65" s="1309"/>
      <c r="CQ65" s="1309"/>
      <c r="CR65" s="1309"/>
      <c r="CS65" s="1309"/>
      <c r="CT65" s="1309"/>
      <c r="CU65" s="1309"/>
      <c r="CV65" s="1309"/>
      <c r="CW65" s="1309"/>
      <c r="CX65" s="1309"/>
      <c r="CY65" s="1309"/>
      <c r="CZ65" s="1309"/>
      <c r="DA65" s="1309"/>
      <c r="DB65" s="1309"/>
      <c r="DC65" s="1308"/>
    </row>
    <row r="66" spans="2:107" ht="13.5" x14ac:dyDescent="0.15">
      <c r="B66" s="1275"/>
      <c r="AN66" s="1307"/>
      <c r="AO66" s="1306"/>
      <c r="AP66" s="1306"/>
      <c r="AQ66" s="1306"/>
      <c r="AR66" s="1306"/>
      <c r="AS66" s="1306"/>
      <c r="AT66" s="1306"/>
      <c r="AU66" s="1306"/>
      <c r="AV66" s="1306"/>
      <c r="AW66" s="1306"/>
      <c r="AX66" s="1306"/>
      <c r="AY66" s="1306"/>
      <c r="AZ66" s="1306"/>
      <c r="BA66" s="1306"/>
      <c r="BB66" s="1306"/>
      <c r="BC66" s="1306"/>
      <c r="BD66" s="1306"/>
      <c r="BE66" s="1306"/>
      <c r="BF66" s="1306"/>
      <c r="BG66" s="1306"/>
      <c r="BH66" s="1306"/>
      <c r="BI66" s="1306"/>
      <c r="BJ66" s="1306"/>
      <c r="BK66" s="1306"/>
      <c r="BL66" s="1306"/>
      <c r="BM66" s="1306"/>
      <c r="BN66" s="1306"/>
      <c r="BO66" s="1306"/>
      <c r="BP66" s="1306"/>
      <c r="BQ66" s="1306"/>
      <c r="BR66" s="1306"/>
      <c r="BS66" s="1306"/>
      <c r="BT66" s="1306"/>
      <c r="BU66" s="1306"/>
      <c r="BV66" s="1306"/>
      <c r="BW66" s="1306"/>
      <c r="BX66" s="1306"/>
      <c r="BY66" s="1306"/>
      <c r="BZ66" s="1306"/>
      <c r="CA66" s="1306"/>
      <c r="CB66" s="1306"/>
      <c r="CC66" s="1306"/>
      <c r="CD66" s="1306"/>
      <c r="CE66" s="1306"/>
      <c r="CF66" s="1306"/>
      <c r="CG66" s="1306"/>
      <c r="CH66" s="1306"/>
      <c r="CI66" s="1306"/>
      <c r="CJ66" s="1306"/>
      <c r="CK66" s="1306"/>
      <c r="CL66" s="1306"/>
      <c r="CM66" s="1306"/>
      <c r="CN66" s="1306"/>
      <c r="CO66" s="1306"/>
      <c r="CP66" s="1306"/>
      <c r="CQ66" s="1306"/>
      <c r="CR66" s="1306"/>
      <c r="CS66" s="1306"/>
      <c r="CT66" s="1306"/>
      <c r="CU66" s="1306"/>
      <c r="CV66" s="1306"/>
      <c r="CW66" s="1306"/>
      <c r="CX66" s="1306"/>
      <c r="CY66" s="1306"/>
      <c r="CZ66" s="1306"/>
      <c r="DA66" s="1306"/>
      <c r="DB66" s="1306"/>
      <c r="DC66" s="1305"/>
    </row>
    <row r="67" spans="2:107" ht="13.5" x14ac:dyDescent="0.15">
      <c r="B67" s="1275"/>
      <c r="AN67" s="1307"/>
      <c r="AO67" s="1306"/>
      <c r="AP67" s="1306"/>
      <c r="AQ67" s="1306"/>
      <c r="AR67" s="1306"/>
      <c r="AS67" s="1306"/>
      <c r="AT67" s="1306"/>
      <c r="AU67" s="1306"/>
      <c r="AV67" s="1306"/>
      <c r="AW67" s="1306"/>
      <c r="AX67" s="1306"/>
      <c r="AY67" s="1306"/>
      <c r="AZ67" s="1306"/>
      <c r="BA67" s="1306"/>
      <c r="BB67" s="1306"/>
      <c r="BC67" s="1306"/>
      <c r="BD67" s="1306"/>
      <c r="BE67" s="1306"/>
      <c r="BF67" s="1306"/>
      <c r="BG67" s="1306"/>
      <c r="BH67" s="1306"/>
      <c r="BI67" s="1306"/>
      <c r="BJ67" s="1306"/>
      <c r="BK67" s="1306"/>
      <c r="BL67" s="1306"/>
      <c r="BM67" s="1306"/>
      <c r="BN67" s="1306"/>
      <c r="BO67" s="1306"/>
      <c r="BP67" s="1306"/>
      <c r="BQ67" s="1306"/>
      <c r="BR67" s="1306"/>
      <c r="BS67" s="1306"/>
      <c r="BT67" s="1306"/>
      <c r="BU67" s="1306"/>
      <c r="BV67" s="1306"/>
      <c r="BW67" s="1306"/>
      <c r="BX67" s="1306"/>
      <c r="BY67" s="1306"/>
      <c r="BZ67" s="1306"/>
      <c r="CA67" s="1306"/>
      <c r="CB67" s="1306"/>
      <c r="CC67" s="1306"/>
      <c r="CD67" s="1306"/>
      <c r="CE67" s="1306"/>
      <c r="CF67" s="1306"/>
      <c r="CG67" s="1306"/>
      <c r="CH67" s="1306"/>
      <c r="CI67" s="1306"/>
      <c r="CJ67" s="1306"/>
      <c r="CK67" s="1306"/>
      <c r="CL67" s="1306"/>
      <c r="CM67" s="1306"/>
      <c r="CN67" s="1306"/>
      <c r="CO67" s="1306"/>
      <c r="CP67" s="1306"/>
      <c r="CQ67" s="1306"/>
      <c r="CR67" s="1306"/>
      <c r="CS67" s="1306"/>
      <c r="CT67" s="1306"/>
      <c r="CU67" s="1306"/>
      <c r="CV67" s="1306"/>
      <c r="CW67" s="1306"/>
      <c r="CX67" s="1306"/>
      <c r="CY67" s="1306"/>
      <c r="CZ67" s="1306"/>
      <c r="DA67" s="1306"/>
      <c r="DB67" s="1306"/>
      <c r="DC67" s="1305"/>
    </row>
    <row r="68" spans="2:107" ht="13.5" x14ac:dyDescent="0.15">
      <c r="B68" s="1275"/>
      <c r="AN68" s="1307"/>
      <c r="AO68" s="1306"/>
      <c r="AP68" s="1306"/>
      <c r="AQ68" s="1306"/>
      <c r="AR68" s="1306"/>
      <c r="AS68" s="1306"/>
      <c r="AT68" s="1306"/>
      <c r="AU68" s="1306"/>
      <c r="AV68" s="1306"/>
      <c r="AW68" s="1306"/>
      <c r="AX68" s="1306"/>
      <c r="AY68" s="1306"/>
      <c r="AZ68" s="1306"/>
      <c r="BA68" s="1306"/>
      <c r="BB68" s="1306"/>
      <c r="BC68" s="1306"/>
      <c r="BD68" s="1306"/>
      <c r="BE68" s="1306"/>
      <c r="BF68" s="1306"/>
      <c r="BG68" s="1306"/>
      <c r="BH68" s="1306"/>
      <c r="BI68" s="1306"/>
      <c r="BJ68" s="1306"/>
      <c r="BK68" s="1306"/>
      <c r="BL68" s="1306"/>
      <c r="BM68" s="1306"/>
      <c r="BN68" s="1306"/>
      <c r="BO68" s="1306"/>
      <c r="BP68" s="1306"/>
      <c r="BQ68" s="1306"/>
      <c r="BR68" s="1306"/>
      <c r="BS68" s="1306"/>
      <c r="BT68" s="1306"/>
      <c r="BU68" s="1306"/>
      <c r="BV68" s="1306"/>
      <c r="BW68" s="1306"/>
      <c r="BX68" s="1306"/>
      <c r="BY68" s="1306"/>
      <c r="BZ68" s="1306"/>
      <c r="CA68" s="1306"/>
      <c r="CB68" s="1306"/>
      <c r="CC68" s="1306"/>
      <c r="CD68" s="1306"/>
      <c r="CE68" s="1306"/>
      <c r="CF68" s="1306"/>
      <c r="CG68" s="1306"/>
      <c r="CH68" s="1306"/>
      <c r="CI68" s="1306"/>
      <c r="CJ68" s="1306"/>
      <c r="CK68" s="1306"/>
      <c r="CL68" s="1306"/>
      <c r="CM68" s="1306"/>
      <c r="CN68" s="1306"/>
      <c r="CO68" s="1306"/>
      <c r="CP68" s="1306"/>
      <c r="CQ68" s="1306"/>
      <c r="CR68" s="1306"/>
      <c r="CS68" s="1306"/>
      <c r="CT68" s="1306"/>
      <c r="CU68" s="1306"/>
      <c r="CV68" s="1306"/>
      <c r="CW68" s="1306"/>
      <c r="CX68" s="1306"/>
      <c r="CY68" s="1306"/>
      <c r="CZ68" s="1306"/>
      <c r="DA68" s="1306"/>
      <c r="DB68" s="1306"/>
      <c r="DC68" s="1305"/>
    </row>
    <row r="69" spans="2:107" ht="13.5" x14ac:dyDescent="0.15">
      <c r="B69" s="1275"/>
      <c r="AN69" s="1304"/>
      <c r="AO69" s="1303"/>
      <c r="AP69" s="1303"/>
      <c r="AQ69" s="1303"/>
      <c r="AR69" s="1303"/>
      <c r="AS69" s="1303"/>
      <c r="AT69" s="1303"/>
      <c r="AU69" s="1303"/>
      <c r="AV69" s="1303"/>
      <c r="AW69" s="1303"/>
      <c r="AX69" s="1303"/>
      <c r="AY69" s="1303"/>
      <c r="AZ69" s="1303"/>
      <c r="BA69" s="1303"/>
      <c r="BB69" s="1303"/>
      <c r="BC69" s="1303"/>
      <c r="BD69" s="1303"/>
      <c r="BE69" s="1303"/>
      <c r="BF69" s="1303"/>
      <c r="BG69" s="1303"/>
      <c r="BH69" s="1303"/>
      <c r="BI69" s="1303"/>
      <c r="BJ69" s="1303"/>
      <c r="BK69" s="1303"/>
      <c r="BL69" s="1303"/>
      <c r="BM69" s="1303"/>
      <c r="BN69" s="1303"/>
      <c r="BO69" s="1303"/>
      <c r="BP69" s="1303"/>
      <c r="BQ69" s="1303"/>
      <c r="BR69" s="1303"/>
      <c r="BS69" s="1303"/>
      <c r="BT69" s="1303"/>
      <c r="BU69" s="1303"/>
      <c r="BV69" s="1303"/>
      <c r="BW69" s="1303"/>
      <c r="BX69" s="1303"/>
      <c r="BY69" s="1303"/>
      <c r="BZ69" s="1303"/>
      <c r="CA69" s="1303"/>
      <c r="CB69" s="1303"/>
      <c r="CC69" s="1303"/>
      <c r="CD69" s="1303"/>
      <c r="CE69" s="1303"/>
      <c r="CF69" s="1303"/>
      <c r="CG69" s="1303"/>
      <c r="CH69" s="1303"/>
      <c r="CI69" s="1303"/>
      <c r="CJ69" s="1303"/>
      <c r="CK69" s="1303"/>
      <c r="CL69" s="1303"/>
      <c r="CM69" s="1303"/>
      <c r="CN69" s="1303"/>
      <c r="CO69" s="1303"/>
      <c r="CP69" s="1303"/>
      <c r="CQ69" s="1303"/>
      <c r="CR69" s="1303"/>
      <c r="CS69" s="1303"/>
      <c r="CT69" s="1303"/>
      <c r="CU69" s="1303"/>
      <c r="CV69" s="1303"/>
      <c r="CW69" s="1303"/>
      <c r="CX69" s="1303"/>
      <c r="CY69" s="1303"/>
      <c r="CZ69" s="1303"/>
      <c r="DA69" s="1303"/>
      <c r="DB69" s="1303"/>
      <c r="DC69" s="1302"/>
    </row>
    <row r="70" spans="2:107" ht="13.5" x14ac:dyDescent="0.15">
      <c r="B70" s="1275"/>
      <c r="H70" s="1301"/>
      <c r="I70" s="1301"/>
      <c r="J70" s="1299"/>
      <c r="K70" s="1299"/>
      <c r="L70" s="1298"/>
      <c r="M70" s="1299"/>
      <c r="N70" s="1298"/>
      <c r="AN70" s="1289"/>
      <c r="AO70" s="1289"/>
      <c r="AP70" s="1289"/>
      <c r="AZ70" s="1289"/>
      <c r="BA70" s="1289"/>
      <c r="BB70" s="1289"/>
      <c r="BL70" s="1289"/>
      <c r="BM70" s="1289"/>
      <c r="BN70" s="1289"/>
      <c r="BX70" s="1289"/>
      <c r="BY70" s="1289"/>
      <c r="BZ70" s="1289"/>
      <c r="CJ70" s="1289"/>
      <c r="CK70" s="1289"/>
      <c r="CL70" s="1289"/>
      <c r="CV70" s="1289"/>
      <c r="CW70" s="1289"/>
      <c r="CX70" s="1289"/>
    </row>
    <row r="71" spans="2:107" ht="13.5" x14ac:dyDescent="0.15">
      <c r="B71" s="1275"/>
      <c r="G71" s="1297"/>
      <c r="I71" s="1300"/>
      <c r="J71" s="1299"/>
      <c r="K71" s="1299"/>
      <c r="L71" s="1298"/>
      <c r="M71" s="1299"/>
      <c r="N71" s="1298"/>
      <c r="AM71" s="1297"/>
      <c r="AN71" s="1274" t="s">
        <v>617</v>
      </c>
    </row>
    <row r="72" spans="2:107" ht="13.5" x14ac:dyDescent="0.15">
      <c r="B72" s="1275"/>
      <c r="G72" s="1287"/>
      <c r="H72" s="1287"/>
      <c r="I72" s="1287"/>
      <c r="J72" s="1287"/>
      <c r="K72" s="1296"/>
      <c r="L72" s="1296"/>
      <c r="M72" s="1295"/>
      <c r="N72" s="1295"/>
      <c r="AN72" s="1294"/>
      <c r="AO72" s="1293"/>
      <c r="AP72" s="1293"/>
      <c r="AQ72" s="1293"/>
      <c r="AR72" s="1293"/>
      <c r="AS72" s="1293"/>
      <c r="AT72" s="1293"/>
      <c r="AU72" s="1293"/>
      <c r="AV72" s="1293"/>
      <c r="AW72" s="1293"/>
      <c r="AX72" s="1293"/>
      <c r="AY72" s="1293"/>
      <c r="AZ72" s="1293"/>
      <c r="BA72" s="1293"/>
      <c r="BB72" s="1293"/>
      <c r="BC72" s="1293"/>
      <c r="BD72" s="1293"/>
      <c r="BE72" s="1293"/>
      <c r="BF72" s="1293"/>
      <c r="BG72" s="1293"/>
      <c r="BH72" s="1293"/>
      <c r="BI72" s="1293"/>
      <c r="BJ72" s="1293"/>
      <c r="BK72" s="1293"/>
      <c r="BL72" s="1293"/>
      <c r="BM72" s="1293"/>
      <c r="BN72" s="1293"/>
      <c r="BO72" s="1292"/>
      <c r="BP72" s="1284" t="s">
        <v>562</v>
      </c>
      <c r="BQ72" s="1284"/>
      <c r="BR72" s="1284"/>
      <c r="BS72" s="1284"/>
      <c r="BT72" s="1284"/>
      <c r="BU72" s="1284"/>
      <c r="BV72" s="1284"/>
      <c r="BW72" s="1284"/>
      <c r="BX72" s="1284" t="s">
        <v>563</v>
      </c>
      <c r="BY72" s="1284"/>
      <c r="BZ72" s="1284"/>
      <c r="CA72" s="1284"/>
      <c r="CB72" s="1284"/>
      <c r="CC72" s="1284"/>
      <c r="CD72" s="1284"/>
      <c r="CE72" s="1284"/>
      <c r="CF72" s="1284" t="s">
        <v>564</v>
      </c>
      <c r="CG72" s="1284"/>
      <c r="CH72" s="1284"/>
      <c r="CI72" s="1284"/>
      <c r="CJ72" s="1284"/>
      <c r="CK72" s="1284"/>
      <c r="CL72" s="1284"/>
      <c r="CM72" s="1284"/>
      <c r="CN72" s="1284" t="s">
        <v>565</v>
      </c>
      <c r="CO72" s="1284"/>
      <c r="CP72" s="1284"/>
      <c r="CQ72" s="1284"/>
      <c r="CR72" s="1284"/>
      <c r="CS72" s="1284"/>
      <c r="CT72" s="1284"/>
      <c r="CU72" s="1284"/>
      <c r="CV72" s="1284" t="s">
        <v>566</v>
      </c>
      <c r="CW72" s="1284"/>
      <c r="CX72" s="1284"/>
      <c r="CY72" s="1284"/>
      <c r="CZ72" s="1284"/>
      <c r="DA72" s="1284"/>
      <c r="DB72" s="1284"/>
      <c r="DC72" s="1284"/>
    </row>
    <row r="73" spans="2:107" ht="13.5" x14ac:dyDescent="0.15">
      <c r="B73" s="1275"/>
      <c r="G73" s="1291"/>
      <c r="H73" s="1291"/>
      <c r="I73" s="1291"/>
      <c r="J73" s="1291"/>
      <c r="K73" s="1288"/>
      <c r="L73" s="1288"/>
      <c r="M73" s="1288"/>
      <c r="N73" s="1288"/>
      <c r="AM73" s="1289"/>
      <c r="AN73" s="1283" t="s">
        <v>616</v>
      </c>
      <c r="AO73" s="1283"/>
      <c r="AP73" s="1283"/>
      <c r="AQ73" s="1283"/>
      <c r="AR73" s="1283"/>
      <c r="AS73" s="1283"/>
      <c r="AT73" s="1283"/>
      <c r="AU73" s="1283"/>
      <c r="AV73" s="1283"/>
      <c r="AW73" s="1283"/>
      <c r="AX73" s="1283"/>
      <c r="AY73" s="1283"/>
      <c r="AZ73" s="1283"/>
      <c r="BA73" s="1283"/>
      <c r="BB73" s="1283" t="s">
        <v>614</v>
      </c>
      <c r="BC73" s="1283"/>
      <c r="BD73" s="1283"/>
      <c r="BE73" s="1283"/>
      <c r="BF73" s="1283"/>
      <c r="BG73" s="1283"/>
      <c r="BH73" s="1283"/>
      <c r="BI73" s="1283"/>
      <c r="BJ73" s="1283"/>
      <c r="BK73" s="1283"/>
      <c r="BL73" s="1283"/>
      <c r="BM73" s="1283"/>
      <c r="BN73" s="1283"/>
      <c r="BO73" s="1283"/>
      <c r="BP73" s="1282"/>
      <c r="BQ73" s="1282"/>
      <c r="BR73" s="1282"/>
      <c r="BS73" s="1282"/>
      <c r="BT73" s="1282"/>
      <c r="BU73" s="1282"/>
      <c r="BV73" s="1282"/>
      <c r="BW73" s="1282"/>
      <c r="BX73" s="1282"/>
      <c r="BY73" s="1282"/>
      <c r="BZ73" s="1282"/>
      <c r="CA73" s="1282"/>
      <c r="CB73" s="1282"/>
      <c r="CC73" s="1282"/>
      <c r="CD73" s="1282"/>
      <c r="CE73" s="1282"/>
      <c r="CF73" s="1282"/>
      <c r="CG73" s="1282"/>
      <c r="CH73" s="1282"/>
      <c r="CI73" s="1282"/>
      <c r="CJ73" s="1282"/>
      <c r="CK73" s="1282"/>
      <c r="CL73" s="1282"/>
      <c r="CM73" s="1282"/>
      <c r="CN73" s="1282"/>
      <c r="CO73" s="1282"/>
      <c r="CP73" s="1282"/>
      <c r="CQ73" s="1282"/>
      <c r="CR73" s="1282"/>
      <c r="CS73" s="1282"/>
      <c r="CT73" s="1282"/>
      <c r="CU73" s="1282"/>
      <c r="CV73" s="1282"/>
      <c r="CW73" s="1282"/>
      <c r="CX73" s="1282"/>
      <c r="CY73" s="1282"/>
      <c r="CZ73" s="1282"/>
      <c r="DA73" s="1282"/>
      <c r="DB73" s="1282"/>
      <c r="DC73" s="1282"/>
    </row>
    <row r="74" spans="2:107" ht="13.5" x14ac:dyDescent="0.15">
      <c r="B74" s="1275"/>
      <c r="G74" s="1291"/>
      <c r="H74" s="1291"/>
      <c r="I74" s="1291"/>
      <c r="J74" s="1291"/>
      <c r="K74" s="1288"/>
      <c r="L74" s="1288"/>
      <c r="M74" s="1288"/>
      <c r="N74" s="1288"/>
      <c r="AM74" s="1289"/>
      <c r="AN74" s="1283"/>
      <c r="AO74" s="1283"/>
      <c r="AP74" s="1283"/>
      <c r="AQ74" s="1283"/>
      <c r="AR74" s="1283"/>
      <c r="AS74" s="1283"/>
      <c r="AT74" s="1283"/>
      <c r="AU74" s="1283"/>
      <c r="AV74" s="1283"/>
      <c r="AW74" s="1283"/>
      <c r="AX74" s="1283"/>
      <c r="AY74" s="1283"/>
      <c r="AZ74" s="1283"/>
      <c r="BA74" s="1283"/>
      <c r="BB74" s="1283"/>
      <c r="BC74" s="1283"/>
      <c r="BD74" s="1283"/>
      <c r="BE74" s="1283"/>
      <c r="BF74" s="1283"/>
      <c r="BG74" s="1283"/>
      <c r="BH74" s="1283"/>
      <c r="BI74" s="1283"/>
      <c r="BJ74" s="1283"/>
      <c r="BK74" s="1283"/>
      <c r="BL74" s="1283"/>
      <c r="BM74" s="1283"/>
      <c r="BN74" s="1283"/>
      <c r="BO74" s="1283"/>
      <c r="BP74" s="1282"/>
      <c r="BQ74" s="1282"/>
      <c r="BR74" s="1282"/>
      <c r="BS74" s="1282"/>
      <c r="BT74" s="1282"/>
      <c r="BU74" s="1282"/>
      <c r="BV74" s="1282"/>
      <c r="BW74" s="1282"/>
      <c r="BX74" s="1282"/>
      <c r="BY74" s="1282"/>
      <c r="BZ74" s="1282"/>
      <c r="CA74" s="1282"/>
      <c r="CB74" s="1282"/>
      <c r="CC74" s="1282"/>
      <c r="CD74" s="1282"/>
      <c r="CE74" s="1282"/>
      <c r="CF74" s="1282"/>
      <c r="CG74" s="1282"/>
      <c r="CH74" s="1282"/>
      <c r="CI74" s="1282"/>
      <c r="CJ74" s="1282"/>
      <c r="CK74" s="1282"/>
      <c r="CL74" s="1282"/>
      <c r="CM74" s="1282"/>
      <c r="CN74" s="1282"/>
      <c r="CO74" s="1282"/>
      <c r="CP74" s="1282"/>
      <c r="CQ74" s="1282"/>
      <c r="CR74" s="1282"/>
      <c r="CS74" s="1282"/>
      <c r="CT74" s="1282"/>
      <c r="CU74" s="1282"/>
      <c r="CV74" s="1282"/>
      <c r="CW74" s="1282"/>
      <c r="CX74" s="1282"/>
      <c r="CY74" s="1282"/>
      <c r="CZ74" s="1282"/>
      <c r="DA74" s="1282"/>
      <c r="DB74" s="1282"/>
      <c r="DC74" s="1282"/>
    </row>
    <row r="75" spans="2:107" ht="13.5" x14ac:dyDescent="0.15">
      <c r="B75" s="1275"/>
      <c r="G75" s="1291"/>
      <c r="H75" s="1291"/>
      <c r="I75" s="1287"/>
      <c r="J75" s="1287"/>
      <c r="K75" s="1290"/>
      <c r="L75" s="1290"/>
      <c r="M75" s="1290"/>
      <c r="N75" s="1290"/>
      <c r="AM75" s="1289"/>
      <c r="AN75" s="1283"/>
      <c r="AO75" s="1283"/>
      <c r="AP75" s="1283"/>
      <c r="AQ75" s="1283"/>
      <c r="AR75" s="1283"/>
      <c r="AS75" s="1283"/>
      <c r="AT75" s="1283"/>
      <c r="AU75" s="1283"/>
      <c r="AV75" s="1283"/>
      <c r="AW75" s="1283"/>
      <c r="AX75" s="1283"/>
      <c r="AY75" s="1283"/>
      <c r="AZ75" s="1283"/>
      <c r="BA75" s="1283"/>
      <c r="BB75" s="1283" t="s">
        <v>613</v>
      </c>
      <c r="BC75" s="1283"/>
      <c r="BD75" s="1283"/>
      <c r="BE75" s="1283"/>
      <c r="BF75" s="1283"/>
      <c r="BG75" s="1283"/>
      <c r="BH75" s="1283"/>
      <c r="BI75" s="1283"/>
      <c r="BJ75" s="1283"/>
      <c r="BK75" s="1283"/>
      <c r="BL75" s="1283"/>
      <c r="BM75" s="1283"/>
      <c r="BN75" s="1283"/>
      <c r="BO75" s="1283"/>
      <c r="BP75" s="1282">
        <v>3.2</v>
      </c>
      <c r="BQ75" s="1282"/>
      <c r="BR75" s="1282"/>
      <c r="BS75" s="1282"/>
      <c r="BT75" s="1282"/>
      <c r="BU75" s="1282"/>
      <c r="BV75" s="1282"/>
      <c r="BW75" s="1282"/>
      <c r="BX75" s="1282">
        <v>2.7</v>
      </c>
      <c r="BY75" s="1282"/>
      <c r="BZ75" s="1282"/>
      <c r="CA75" s="1282"/>
      <c r="CB75" s="1282"/>
      <c r="CC75" s="1282"/>
      <c r="CD75" s="1282"/>
      <c r="CE75" s="1282"/>
      <c r="CF75" s="1282">
        <v>2.7</v>
      </c>
      <c r="CG75" s="1282"/>
      <c r="CH75" s="1282"/>
      <c r="CI75" s="1282"/>
      <c r="CJ75" s="1282"/>
      <c r="CK75" s="1282"/>
      <c r="CL75" s="1282"/>
      <c r="CM75" s="1282"/>
      <c r="CN75" s="1282">
        <v>2.8</v>
      </c>
      <c r="CO75" s="1282"/>
      <c r="CP75" s="1282"/>
      <c r="CQ75" s="1282"/>
      <c r="CR75" s="1282"/>
      <c r="CS75" s="1282"/>
      <c r="CT75" s="1282"/>
      <c r="CU75" s="1282"/>
      <c r="CV75" s="1282">
        <v>2.9</v>
      </c>
      <c r="CW75" s="1282"/>
      <c r="CX75" s="1282"/>
      <c r="CY75" s="1282"/>
      <c r="CZ75" s="1282"/>
      <c r="DA75" s="1282"/>
      <c r="DB75" s="1282"/>
      <c r="DC75" s="1282"/>
    </row>
    <row r="76" spans="2:107" ht="13.5" x14ac:dyDescent="0.15">
      <c r="B76" s="1275"/>
      <c r="G76" s="1291"/>
      <c r="H76" s="1291"/>
      <c r="I76" s="1287"/>
      <c r="J76" s="1287"/>
      <c r="K76" s="1290"/>
      <c r="L76" s="1290"/>
      <c r="M76" s="1290"/>
      <c r="N76" s="1290"/>
      <c r="AM76" s="1289"/>
      <c r="AN76" s="1283"/>
      <c r="AO76" s="1283"/>
      <c r="AP76" s="1283"/>
      <c r="AQ76" s="1283"/>
      <c r="AR76" s="1283"/>
      <c r="AS76" s="1283"/>
      <c r="AT76" s="1283"/>
      <c r="AU76" s="1283"/>
      <c r="AV76" s="1283"/>
      <c r="AW76" s="1283"/>
      <c r="AX76" s="1283"/>
      <c r="AY76" s="1283"/>
      <c r="AZ76" s="1283"/>
      <c r="BA76" s="1283"/>
      <c r="BB76" s="1283"/>
      <c r="BC76" s="1283"/>
      <c r="BD76" s="1283"/>
      <c r="BE76" s="1283"/>
      <c r="BF76" s="1283"/>
      <c r="BG76" s="1283"/>
      <c r="BH76" s="1283"/>
      <c r="BI76" s="1283"/>
      <c r="BJ76" s="1283"/>
      <c r="BK76" s="1283"/>
      <c r="BL76" s="1283"/>
      <c r="BM76" s="1283"/>
      <c r="BN76" s="1283"/>
      <c r="BO76" s="1283"/>
      <c r="BP76" s="1282"/>
      <c r="BQ76" s="1282"/>
      <c r="BR76" s="1282"/>
      <c r="BS76" s="1282"/>
      <c r="BT76" s="1282"/>
      <c r="BU76" s="1282"/>
      <c r="BV76" s="1282"/>
      <c r="BW76" s="1282"/>
      <c r="BX76" s="1282"/>
      <c r="BY76" s="1282"/>
      <c r="BZ76" s="1282"/>
      <c r="CA76" s="1282"/>
      <c r="CB76" s="1282"/>
      <c r="CC76" s="1282"/>
      <c r="CD76" s="1282"/>
      <c r="CE76" s="1282"/>
      <c r="CF76" s="1282"/>
      <c r="CG76" s="1282"/>
      <c r="CH76" s="1282"/>
      <c r="CI76" s="1282"/>
      <c r="CJ76" s="1282"/>
      <c r="CK76" s="1282"/>
      <c r="CL76" s="1282"/>
      <c r="CM76" s="1282"/>
      <c r="CN76" s="1282"/>
      <c r="CO76" s="1282"/>
      <c r="CP76" s="1282"/>
      <c r="CQ76" s="1282"/>
      <c r="CR76" s="1282"/>
      <c r="CS76" s="1282"/>
      <c r="CT76" s="1282"/>
      <c r="CU76" s="1282"/>
      <c r="CV76" s="1282"/>
      <c r="CW76" s="1282"/>
      <c r="CX76" s="1282"/>
      <c r="CY76" s="1282"/>
      <c r="CZ76" s="1282"/>
      <c r="DA76" s="1282"/>
      <c r="DB76" s="1282"/>
      <c r="DC76" s="1282"/>
    </row>
    <row r="77" spans="2:107" ht="13.5" x14ac:dyDescent="0.15">
      <c r="B77" s="1275"/>
      <c r="G77" s="1287"/>
      <c r="H77" s="1287"/>
      <c r="I77" s="1287"/>
      <c r="J77" s="1287"/>
      <c r="K77" s="1288"/>
      <c r="L77" s="1288"/>
      <c r="M77" s="1288"/>
      <c r="N77" s="1288"/>
      <c r="AN77" s="1284" t="s">
        <v>615</v>
      </c>
      <c r="AO77" s="1284"/>
      <c r="AP77" s="1284"/>
      <c r="AQ77" s="1284"/>
      <c r="AR77" s="1284"/>
      <c r="AS77" s="1284"/>
      <c r="AT77" s="1284"/>
      <c r="AU77" s="1284"/>
      <c r="AV77" s="1284"/>
      <c r="AW77" s="1284"/>
      <c r="AX77" s="1284"/>
      <c r="AY77" s="1284"/>
      <c r="AZ77" s="1284"/>
      <c r="BA77" s="1284"/>
      <c r="BB77" s="1283" t="s">
        <v>614</v>
      </c>
      <c r="BC77" s="1283"/>
      <c r="BD77" s="1283"/>
      <c r="BE77" s="1283"/>
      <c r="BF77" s="1283"/>
      <c r="BG77" s="1283"/>
      <c r="BH77" s="1283"/>
      <c r="BI77" s="1283"/>
      <c r="BJ77" s="1283"/>
      <c r="BK77" s="1283"/>
      <c r="BL77" s="1283"/>
      <c r="BM77" s="1283"/>
      <c r="BN77" s="1283"/>
      <c r="BO77" s="1283"/>
      <c r="BP77" s="1282">
        <v>32.9</v>
      </c>
      <c r="BQ77" s="1282"/>
      <c r="BR77" s="1282"/>
      <c r="BS77" s="1282"/>
      <c r="BT77" s="1282"/>
      <c r="BU77" s="1282"/>
      <c r="BV77" s="1282"/>
      <c r="BW77" s="1282"/>
      <c r="BX77" s="1282">
        <v>28.5</v>
      </c>
      <c r="BY77" s="1282"/>
      <c r="BZ77" s="1282"/>
      <c r="CA77" s="1282"/>
      <c r="CB77" s="1282"/>
      <c r="CC77" s="1282"/>
      <c r="CD77" s="1282"/>
      <c r="CE77" s="1282"/>
      <c r="CF77" s="1282">
        <v>20.5</v>
      </c>
      <c r="CG77" s="1282"/>
      <c r="CH77" s="1282"/>
      <c r="CI77" s="1282"/>
      <c r="CJ77" s="1282"/>
      <c r="CK77" s="1282"/>
      <c r="CL77" s="1282"/>
      <c r="CM77" s="1282"/>
      <c r="CN77" s="1282">
        <v>21.4</v>
      </c>
      <c r="CO77" s="1282"/>
      <c r="CP77" s="1282"/>
      <c r="CQ77" s="1282"/>
      <c r="CR77" s="1282"/>
      <c r="CS77" s="1282"/>
      <c r="CT77" s="1282"/>
      <c r="CU77" s="1282"/>
      <c r="CV77" s="1282">
        <v>13.7</v>
      </c>
      <c r="CW77" s="1282"/>
      <c r="CX77" s="1282"/>
      <c r="CY77" s="1282"/>
      <c r="CZ77" s="1282"/>
      <c r="DA77" s="1282"/>
      <c r="DB77" s="1282"/>
      <c r="DC77" s="1282"/>
    </row>
    <row r="78" spans="2:107" ht="13.5" x14ac:dyDescent="0.15">
      <c r="B78" s="1275"/>
      <c r="G78" s="1287"/>
      <c r="H78" s="1287"/>
      <c r="I78" s="1287"/>
      <c r="J78" s="1287"/>
      <c r="K78" s="1288"/>
      <c r="L78" s="1288"/>
      <c r="M78" s="1288"/>
      <c r="N78" s="1288"/>
      <c r="AN78" s="1284"/>
      <c r="AO78" s="1284"/>
      <c r="AP78" s="1284"/>
      <c r="AQ78" s="1284"/>
      <c r="AR78" s="1284"/>
      <c r="AS78" s="1284"/>
      <c r="AT78" s="1284"/>
      <c r="AU78" s="1284"/>
      <c r="AV78" s="1284"/>
      <c r="AW78" s="1284"/>
      <c r="AX78" s="1284"/>
      <c r="AY78" s="1284"/>
      <c r="AZ78" s="1284"/>
      <c r="BA78" s="1284"/>
      <c r="BB78" s="1283"/>
      <c r="BC78" s="1283"/>
      <c r="BD78" s="1283"/>
      <c r="BE78" s="1283"/>
      <c r="BF78" s="1283"/>
      <c r="BG78" s="1283"/>
      <c r="BH78" s="1283"/>
      <c r="BI78" s="1283"/>
      <c r="BJ78" s="1283"/>
      <c r="BK78" s="1283"/>
      <c r="BL78" s="1283"/>
      <c r="BM78" s="1283"/>
      <c r="BN78" s="1283"/>
      <c r="BO78" s="1283"/>
      <c r="BP78" s="1282"/>
      <c r="BQ78" s="1282"/>
      <c r="BR78" s="1282"/>
      <c r="BS78" s="1282"/>
      <c r="BT78" s="1282"/>
      <c r="BU78" s="1282"/>
      <c r="BV78" s="1282"/>
      <c r="BW78" s="1282"/>
      <c r="BX78" s="1282"/>
      <c r="BY78" s="1282"/>
      <c r="BZ78" s="1282"/>
      <c r="CA78" s="1282"/>
      <c r="CB78" s="1282"/>
      <c r="CC78" s="1282"/>
      <c r="CD78" s="1282"/>
      <c r="CE78" s="1282"/>
      <c r="CF78" s="1282"/>
      <c r="CG78" s="1282"/>
      <c r="CH78" s="1282"/>
      <c r="CI78" s="1282"/>
      <c r="CJ78" s="1282"/>
      <c r="CK78" s="1282"/>
      <c r="CL78" s="1282"/>
      <c r="CM78" s="1282"/>
      <c r="CN78" s="1282"/>
      <c r="CO78" s="1282"/>
      <c r="CP78" s="1282"/>
      <c r="CQ78" s="1282"/>
      <c r="CR78" s="1282"/>
      <c r="CS78" s="1282"/>
      <c r="CT78" s="1282"/>
      <c r="CU78" s="1282"/>
      <c r="CV78" s="1282"/>
      <c r="CW78" s="1282"/>
      <c r="CX78" s="1282"/>
      <c r="CY78" s="1282"/>
      <c r="CZ78" s="1282"/>
      <c r="DA78" s="1282"/>
      <c r="DB78" s="1282"/>
      <c r="DC78" s="1282"/>
    </row>
    <row r="79" spans="2:107" ht="13.5" x14ac:dyDescent="0.15">
      <c r="B79" s="1275"/>
      <c r="G79" s="1287"/>
      <c r="H79" s="1287"/>
      <c r="I79" s="1286"/>
      <c r="J79" s="1286"/>
      <c r="K79" s="1285"/>
      <c r="L79" s="1285"/>
      <c r="M79" s="1285"/>
      <c r="N79" s="1285"/>
      <c r="AN79" s="1284"/>
      <c r="AO79" s="1284"/>
      <c r="AP79" s="1284"/>
      <c r="AQ79" s="1284"/>
      <c r="AR79" s="1284"/>
      <c r="AS79" s="1284"/>
      <c r="AT79" s="1284"/>
      <c r="AU79" s="1284"/>
      <c r="AV79" s="1284"/>
      <c r="AW79" s="1284"/>
      <c r="AX79" s="1284"/>
      <c r="AY79" s="1284"/>
      <c r="AZ79" s="1284"/>
      <c r="BA79" s="1284"/>
      <c r="BB79" s="1283" t="s">
        <v>613</v>
      </c>
      <c r="BC79" s="1283"/>
      <c r="BD79" s="1283"/>
      <c r="BE79" s="1283"/>
      <c r="BF79" s="1283"/>
      <c r="BG79" s="1283"/>
      <c r="BH79" s="1283"/>
      <c r="BI79" s="1283"/>
      <c r="BJ79" s="1283"/>
      <c r="BK79" s="1283"/>
      <c r="BL79" s="1283"/>
      <c r="BM79" s="1283"/>
      <c r="BN79" s="1283"/>
      <c r="BO79" s="1283"/>
      <c r="BP79" s="1282">
        <v>8.1999999999999993</v>
      </c>
      <c r="BQ79" s="1282"/>
      <c r="BR79" s="1282"/>
      <c r="BS79" s="1282"/>
      <c r="BT79" s="1282"/>
      <c r="BU79" s="1282"/>
      <c r="BV79" s="1282"/>
      <c r="BW79" s="1282"/>
      <c r="BX79" s="1282">
        <v>8</v>
      </c>
      <c r="BY79" s="1282"/>
      <c r="BZ79" s="1282"/>
      <c r="CA79" s="1282"/>
      <c r="CB79" s="1282"/>
      <c r="CC79" s="1282"/>
      <c r="CD79" s="1282"/>
      <c r="CE79" s="1282"/>
      <c r="CF79" s="1282">
        <v>7.9</v>
      </c>
      <c r="CG79" s="1282"/>
      <c r="CH79" s="1282"/>
      <c r="CI79" s="1282"/>
      <c r="CJ79" s="1282"/>
      <c r="CK79" s="1282"/>
      <c r="CL79" s="1282"/>
      <c r="CM79" s="1282"/>
      <c r="CN79" s="1282">
        <v>7.7</v>
      </c>
      <c r="CO79" s="1282"/>
      <c r="CP79" s="1282"/>
      <c r="CQ79" s="1282"/>
      <c r="CR79" s="1282"/>
      <c r="CS79" s="1282"/>
      <c r="CT79" s="1282"/>
      <c r="CU79" s="1282"/>
      <c r="CV79" s="1282">
        <v>7.9</v>
      </c>
      <c r="CW79" s="1282"/>
      <c r="CX79" s="1282"/>
      <c r="CY79" s="1282"/>
      <c r="CZ79" s="1282"/>
      <c r="DA79" s="1282"/>
      <c r="DB79" s="1282"/>
      <c r="DC79" s="1282"/>
    </row>
    <row r="80" spans="2:107" ht="13.5" x14ac:dyDescent="0.15">
      <c r="B80" s="1275"/>
      <c r="G80" s="1287"/>
      <c r="H80" s="1287"/>
      <c r="I80" s="1286"/>
      <c r="J80" s="1286"/>
      <c r="K80" s="1285"/>
      <c r="L80" s="1285"/>
      <c r="M80" s="1285"/>
      <c r="N80" s="1285"/>
      <c r="AN80" s="1284"/>
      <c r="AO80" s="1284"/>
      <c r="AP80" s="1284"/>
      <c r="AQ80" s="1284"/>
      <c r="AR80" s="1284"/>
      <c r="AS80" s="1284"/>
      <c r="AT80" s="1284"/>
      <c r="AU80" s="1284"/>
      <c r="AV80" s="1284"/>
      <c r="AW80" s="1284"/>
      <c r="AX80" s="1284"/>
      <c r="AY80" s="1284"/>
      <c r="AZ80" s="1284"/>
      <c r="BA80" s="1284"/>
      <c r="BB80" s="1283"/>
      <c r="BC80" s="1283"/>
      <c r="BD80" s="1283"/>
      <c r="BE80" s="1283"/>
      <c r="BF80" s="1283"/>
      <c r="BG80" s="1283"/>
      <c r="BH80" s="1283"/>
      <c r="BI80" s="1283"/>
      <c r="BJ80" s="1283"/>
      <c r="BK80" s="1283"/>
      <c r="BL80" s="1283"/>
      <c r="BM80" s="1283"/>
      <c r="BN80" s="1283"/>
      <c r="BO80" s="1283"/>
      <c r="BP80" s="1282"/>
      <c r="BQ80" s="1282"/>
      <c r="BR80" s="1282"/>
      <c r="BS80" s="1282"/>
      <c r="BT80" s="1282"/>
      <c r="BU80" s="1282"/>
      <c r="BV80" s="1282"/>
      <c r="BW80" s="1282"/>
      <c r="BX80" s="1282"/>
      <c r="BY80" s="1282"/>
      <c r="BZ80" s="1282"/>
      <c r="CA80" s="1282"/>
      <c r="CB80" s="1282"/>
      <c r="CC80" s="1282"/>
      <c r="CD80" s="1282"/>
      <c r="CE80" s="1282"/>
      <c r="CF80" s="1282"/>
      <c r="CG80" s="1282"/>
      <c r="CH80" s="1282"/>
      <c r="CI80" s="1282"/>
      <c r="CJ80" s="1282"/>
      <c r="CK80" s="1282"/>
      <c r="CL80" s="1282"/>
      <c r="CM80" s="1282"/>
      <c r="CN80" s="1282"/>
      <c r="CO80" s="1282"/>
      <c r="CP80" s="1282"/>
      <c r="CQ80" s="1282"/>
      <c r="CR80" s="1282"/>
      <c r="CS80" s="1282"/>
      <c r="CT80" s="1282"/>
      <c r="CU80" s="1282"/>
      <c r="CV80" s="1282"/>
      <c r="CW80" s="1282"/>
      <c r="CX80" s="1282"/>
      <c r="CY80" s="1282"/>
      <c r="CZ80" s="1282"/>
      <c r="DA80" s="1282"/>
      <c r="DB80" s="1282"/>
      <c r="DC80" s="1282"/>
    </row>
    <row r="81" spans="2:109" ht="13.5" x14ac:dyDescent="0.15">
      <c r="B81" s="1275"/>
    </row>
    <row r="82" spans="2:109" ht="17.25" x14ac:dyDescent="0.15">
      <c r="B82" s="1275"/>
      <c r="K82" s="1281"/>
      <c r="L82" s="1281"/>
      <c r="M82" s="1281"/>
      <c r="N82" s="1281"/>
      <c r="AQ82" s="1281"/>
      <c r="AR82" s="1281"/>
      <c r="AS82" s="1281"/>
      <c r="AT82" s="1281"/>
      <c r="BC82" s="1281"/>
      <c r="BD82" s="1281"/>
      <c r="BE82" s="1281"/>
      <c r="BF82" s="1281"/>
      <c r="BO82" s="1281"/>
      <c r="BP82" s="1281"/>
      <c r="BQ82" s="1281"/>
      <c r="BR82" s="1281"/>
      <c r="CA82" s="1281"/>
      <c r="CB82" s="1281"/>
      <c r="CC82" s="1281"/>
      <c r="CD82" s="1281"/>
      <c r="CM82" s="1281"/>
      <c r="CN82" s="1281"/>
      <c r="CO82" s="1281"/>
      <c r="CP82" s="1281"/>
      <c r="CY82" s="1281"/>
      <c r="CZ82" s="1281"/>
      <c r="DA82" s="1281"/>
      <c r="DB82" s="1281"/>
      <c r="DC82" s="1281"/>
    </row>
    <row r="83" spans="2:109" ht="13.5" x14ac:dyDescent="0.15">
      <c r="B83" s="1280"/>
      <c r="C83" s="1279"/>
      <c r="D83" s="1279"/>
      <c r="E83" s="1279"/>
      <c r="F83" s="1279"/>
      <c r="G83" s="1279"/>
      <c r="H83" s="1279"/>
      <c r="I83" s="1279"/>
      <c r="J83" s="1279"/>
      <c r="K83" s="1279"/>
      <c r="L83" s="1279"/>
      <c r="M83" s="1279"/>
      <c r="N83" s="1279"/>
      <c r="O83" s="1279"/>
      <c r="P83" s="1279"/>
      <c r="Q83" s="1279"/>
      <c r="R83" s="1279"/>
      <c r="S83" s="1279"/>
      <c r="T83" s="1279"/>
      <c r="U83" s="1279"/>
      <c r="V83" s="1279"/>
      <c r="W83" s="1279"/>
      <c r="X83" s="1279"/>
      <c r="Y83" s="1279"/>
      <c r="Z83" s="1279"/>
      <c r="AA83" s="1279"/>
      <c r="AB83" s="1279"/>
      <c r="AC83" s="1279"/>
      <c r="AD83" s="1279"/>
      <c r="AE83" s="1279"/>
      <c r="AF83" s="1279"/>
      <c r="AG83" s="1279"/>
      <c r="AH83" s="1279"/>
      <c r="AI83" s="1279"/>
      <c r="AJ83" s="1279"/>
      <c r="AK83" s="1279"/>
      <c r="AL83" s="1279"/>
      <c r="AM83" s="1279"/>
      <c r="AN83" s="1279"/>
      <c r="AO83" s="1279"/>
      <c r="AP83" s="1279"/>
      <c r="AQ83" s="1279"/>
      <c r="AR83" s="1279"/>
      <c r="AS83" s="1279"/>
      <c r="AT83" s="1279"/>
      <c r="AU83" s="1279"/>
      <c r="AV83" s="1279"/>
      <c r="AW83" s="1279"/>
      <c r="AX83" s="1279"/>
      <c r="AY83" s="1279"/>
      <c r="AZ83" s="1279"/>
      <c r="BA83" s="1279"/>
      <c r="BB83" s="1279"/>
      <c r="BC83" s="1279"/>
      <c r="BD83" s="1279"/>
      <c r="BE83" s="1279"/>
      <c r="BF83" s="1279"/>
      <c r="BG83" s="1279"/>
      <c r="BH83" s="1279"/>
      <c r="BI83" s="1279"/>
      <c r="BJ83" s="1279"/>
      <c r="BK83" s="1279"/>
      <c r="BL83" s="1279"/>
      <c r="BM83" s="1279"/>
      <c r="BN83" s="1279"/>
      <c r="BO83" s="1279"/>
      <c r="BP83" s="1279"/>
      <c r="BQ83" s="1279"/>
      <c r="BR83" s="1279"/>
      <c r="BS83" s="1279"/>
      <c r="BT83" s="1279"/>
      <c r="BU83" s="1279"/>
      <c r="BV83" s="1279"/>
      <c r="BW83" s="1279"/>
      <c r="BX83" s="1279"/>
      <c r="BY83" s="1279"/>
      <c r="BZ83" s="1279"/>
      <c r="CA83" s="1279"/>
      <c r="CB83" s="1279"/>
      <c r="CC83" s="1279"/>
      <c r="CD83" s="1279"/>
      <c r="CE83" s="1279"/>
      <c r="CF83" s="1279"/>
      <c r="CG83" s="1279"/>
      <c r="CH83" s="1279"/>
      <c r="CI83" s="1279"/>
      <c r="CJ83" s="1279"/>
      <c r="CK83" s="1279"/>
      <c r="CL83" s="1279"/>
      <c r="CM83" s="1279"/>
      <c r="CN83" s="1279"/>
      <c r="CO83" s="1279"/>
      <c r="CP83" s="1279"/>
      <c r="CQ83" s="1279"/>
      <c r="CR83" s="1279"/>
      <c r="CS83" s="1279"/>
      <c r="CT83" s="1279"/>
      <c r="CU83" s="1279"/>
      <c r="CV83" s="1279"/>
      <c r="CW83" s="1279"/>
      <c r="CX83" s="1279"/>
      <c r="CY83" s="1279"/>
      <c r="CZ83" s="1279"/>
      <c r="DA83" s="1279"/>
      <c r="DB83" s="1279"/>
      <c r="DC83" s="1279"/>
      <c r="DD83" s="1278"/>
    </row>
    <row r="84" spans="2:109" ht="13.5" x14ac:dyDescent="0.15">
      <c r="DD84" s="1274"/>
      <c r="DE84" s="1274"/>
    </row>
    <row r="85" spans="2:109" ht="13.5" x14ac:dyDescent="0.15">
      <c r="DD85" s="1274"/>
      <c r="DE85" s="1274"/>
    </row>
    <row r="86" spans="2:109" ht="13.5" hidden="1" x14ac:dyDescent="0.15">
      <c r="DD86" s="1274"/>
      <c r="DE86" s="1274"/>
    </row>
    <row r="87" spans="2:109" ht="13.5" hidden="1" x14ac:dyDescent="0.15">
      <c r="K87" s="1277"/>
      <c r="AQ87" s="1277"/>
      <c r="BC87" s="1277"/>
      <c r="BO87" s="1277"/>
      <c r="CA87" s="1277"/>
      <c r="CM87" s="1277"/>
      <c r="CY87" s="1277"/>
      <c r="DD87" s="1274"/>
      <c r="DE87" s="1274"/>
    </row>
    <row r="88" spans="2:109" ht="13.5" hidden="1" x14ac:dyDescent="0.15">
      <c r="DD88" s="1274"/>
      <c r="DE88" s="1274"/>
    </row>
    <row r="89" spans="2:109" ht="13.5" hidden="1" x14ac:dyDescent="0.15">
      <c r="DD89" s="1274"/>
      <c r="DE89" s="1274"/>
    </row>
    <row r="90" spans="2:109" ht="13.5" hidden="1" x14ac:dyDescent="0.15">
      <c r="DD90" s="1274"/>
      <c r="DE90" s="1274"/>
    </row>
    <row r="91" spans="2:109" ht="13.5" hidden="1" x14ac:dyDescent="0.15">
      <c r="DD91" s="1274"/>
      <c r="DE91" s="1274"/>
    </row>
    <row r="92" spans="2:109" ht="13.5" hidden="1" customHeight="1" x14ac:dyDescent="0.15">
      <c r="DD92" s="1274"/>
      <c r="DE92" s="1274"/>
    </row>
    <row r="93" spans="2:109" ht="13.5" hidden="1" customHeight="1" x14ac:dyDescent="0.15">
      <c r="DD93" s="1274"/>
      <c r="DE93" s="1274"/>
    </row>
    <row r="94" spans="2:109" ht="13.5" hidden="1" customHeight="1" x14ac:dyDescent="0.15">
      <c r="DD94" s="1274"/>
      <c r="DE94" s="1274"/>
    </row>
    <row r="95" spans="2:109" ht="13.5" hidden="1" customHeight="1" x14ac:dyDescent="0.15">
      <c r="DD95" s="1274"/>
      <c r="DE95" s="1274"/>
    </row>
    <row r="96" spans="2:109" ht="13.5" hidden="1" customHeight="1" x14ac:dyDescent="0.15">
      <c r="DD96" s="1274"/>
      <c r="DE96" s="1274"/>
    </row>
    <row r="97" s="1274" customFormat="1" ht="13.5" hidden="1" customHeight="1" x14ac:dyDescent="0.15"/>
    <row r="98" s="1274" customFormat="1" ht="13.5" hidden="1" customHeight="1" x14ac:dyDescent="0.15"/>
    <row r="99" s="1274" customFormat="1" ht="13.5" hidden="1" customHeight="1" x14ac:dyDescent="0.15"/>
    <row r="100" s="1274" customFormat="1" ht="13.5" hidden="1" customHeight="1" x14ac:dyDescent="0.15"/>
    <row r="101" s="1274" customFormat="1" ht="13.5" hidden="1" customHeight="1" x14ac:dyDescent="0.15"/>
    <row r="102" s="1274" customFormat="1" ht="13.5" hidden="1" customHeight="1" x14ac:dyDescent="0.15"/>
    <row r="103" s="1274" customFormat="1" ht="13.5" hidden="1" customHeight="1" x14ac:dyDescent="0.15"/>
    <row r="104" s="1274" customFormat="1" ht="13.5" hidden="1" customHeight="1" x14ac:dyDescent="0.15"/>
    <row r="105" s="1274" customFormat="1" ht="13.5" hidden="1" customHeight="1" x14ac:dyDescent="0.15"/>
    <row r="106" s="1274" customFormat="1" ht="13.5" hidden="1" customHeight="1" x14ac:dyDescent="0.15"/>
    <row r="107" s="1274" customFormat="1" ht="13.5" hidden="1" customHeight="1" x14ac:dyDescent="0.15"/>
    <row r="108" s="1274" customFormat="1" ht="13.5" hidden="1" customHeight="1" x14ac:dyDescent="0.15"/>
    <row r="109" s="1274" customFormat="1" ht="13.5" hidden="1" customHeight="1" x14ac:dyDescent="0.15"/>
    <row r="110" s="1274" customFormat="1" ht="13.5" hidden="1" customHeight="1" x14ac:dyDescent="0.15"/>
    <row r="111" s="1274" customFormat="1" ht="13.5" hidden="1" customHeight="1" x14ac:dyDescent="0.15"/>
    <row r="112" s="1274" customFormat="1" ht="13.5" hidden="1" customHeight="1" x14ac:dyDescent="0.15"/>
    <row r="113" s="1274" customFormat="1" ht="13.5" hidden="1" customHeight="1" x14ac:dyDescent="0.15"/>
    <row r="114" s="1274" customFormat="1" ht="13.5" hidden="1" customHeight="1" x14ac:dyDescent="0.15"/>
    <row r="115" s="1274" customFormat="1" ht="13.5" hidden="1" customHeight="1" x14ac:dyDescent="0.15"/>
    <row r="116" s="1274" customFormat="1" ht="13.5" hidden="1" customHeight="1" x14ac:dyDescent="0.15"/>
    <row r="117" s="1274" customFormat="1" ht="13.5" hidden="1" customHeight="1" x14ac:dyDescent="0.15"/>
    <row r="118" s="1274" customFormat="1" ht="13.5" hidden="1" customHeight="1" x14ac:dyDescent="0.15"/>
    <row r="119" s="1274" customFormat="1" ht="13.5" hidden="1" customHeight="1" x14ac:dyDescent="0.15"/>
    <row r="120" s="1274" customFormat="1" ht="13.5" hidden="1" customHeight="1" x14ac:dyDescent="0.15"/>
    <row r="121" s="1274" customFormat="1" ht="13.5" hidden="1" customHeight="1" x14ac:dyDescent="0.15"/>
    <row r="122" s="1274" customFormat="1" ht="13.5" hidden="1" customHeight="1" x14ac:dyDescent="0.15"/>
    <row r="123" s="1274" customFormat="1" ht="13.5" hidden="1" customHeight="1" x14ac:dyDescent="0.15"/>
    <row r="124" s="1274" customFormat="1" ht="13.5" hidden="1" customHeight="1" x14ac:dyDescent="0.15"/>
    <row r="125" s="1274" customFormat="1" ht="13.5" hidden="1" customHeight="1" x14ac:dyDescent="0.15"/>
    <row r="126" s="1274" customFormat="1" ht="13.5" hidden="1" customHeight="1" x14ac:dyDescent="0.15"/>
    <row r="127" s="1274" customFormat="1" ht="13.5" hidden="1" customHeight="1" x14ac:dyDescent="0.15"/>
    <row r="128" s="1274" customFormat="1" ht="13.5" hidden="1" customHeight="1" x14ac:dyDescent="0.15"/>
    <row r="129" s="1274" customFormat="1" ht="13.5" hidden="1" customHeight="1" x14ac:dyDescent="0.15"/>
    <row r="130" s="1274" customFormat="1" ht="13.5" hidden="1" customHeight="1" x14ac:dyDescent="0.15"/>
    <row r="131" s="1274" customFormat="1" ht="13.5" hidden="1" customHeight="1" x14ac:dyDescent="0.15"/>
    <row r="132" s="1274" customFormat="1" ht="13.5" hidden="1" customHeight="1" x14ac:dyDescent="0.15"/>
    <row r="133" s="1274" customFormat="1" ht="13.5" hidden="1" customHeight="1" x14ac:dyDescent="0.15"/>
    <row r="134" s="1274" customFormat="1" ht="13.5" hidden="1" customHeight="1" x14ac:dyDescent="0.15"/>
    <row r="135" s="1274" customFormat="1" ht="13.5" hidden="1" customHeight="1" x14ac:dyDescent="0.15"/>
    <row r="136" s="1274" customFormat="1" ht="13.5" hidden="1" customHeight="1" x14ac:dyDescent="0.15"/>
    <row r="137" s="1274" customFormat="1" ht="13.5" hidden="1" customHeight="1" x14ac:dyDescent="0.15"/>
    <row r="138" s="1274" customFormat="1" ht="13.5" hidden="1" customHeight="1" x14ac:dyDescent="0.15"/>
    <row r="139" s="1274" customFormat="1" ht="13.5" hidden="1" customHeight="1" x14ac:dyDescent="0.15"/>
    <row r="140" s="1274" customFormat="1" ht="13.5" hidden="1" customHeight="1" x14ac:dyDescent="0.15"/>
    <row r="141" s="1274" customFormat="1" ht="13.5" hidden="1" customHeight="1" x14ac:dyDescent="0.15"/>
    <row r="142" s="1274" customFormat="1" ht="13.5" hidden="1" customHeight="1" x14ac:dyDescent="0.15"/>
    <row r="143" s="1274" customFormat="1" ht="13.5" hidden="1" customHeight="1" x14ac:dyDescent="0.15"/>
    <row r="144" s="1274" customFormat="1" ht="13.5" hidden="1" customHeight="1" x14ac:dyDescent="0.15"/>
    <row r="145" s="1274" customFormat="1" ht="13.5" hidden="1" customHeight="1" x14ac:dyDescent="0.15"/>
    <row r="146" s="1274" customFormat="1" ht="13.5" hidden="1" customHeight="1" x14ac:dyDescent="0.15"/>
    <row r="147" s="1274" customFormat="1" ht="13.5" hidden="1" customHeight="1" x14ac:dyDescent="0.15"/>
    <row r="148" s="1274" customFormat="1" ht="13.5" hidden="1" customHeight="1" x14ac:dyDescent="0.15"/>
    <row r="149" s="1274" customFormat="1" ht="13.5" hidden="1" customHeight="1" x14ac:dyDescent="0.15"/>
    <row r="150" s="1274" customFormat="1" ht="13.5" hidden="1" customHeight="1" x14ac:dyDescent="0.15"/>
    <row r="151" s="1274" customFormat="1" ht="13.5" hidden="1" customHeight="1" x14ac:dyDescent="0.15"/>
    <row r="152" s="1274" customFormat="1" ht="13.5" hidden="1" customHeight="1" x14ac:dyDescent="0.15"/>
    <row r="153" s="1274" customFormat="1" ht="13.5" hidden="1" customHeight="1" x14ac:dyDescent="0.15"/>
    <row r="154" s="1274" customFormat="1" ht="13.5" hidden="1" customHeight="1" x14ac:dyDescent="0.15"/>
    <row r="155" s="1274" customFormat="1" ht="13.5" hidden="1" customHeight="1" x14ac:dyDescent="0.15"/>
    <row r="156" s="1274" customFormat="1" ht="13.5" hidden="1" customHeight="1" x14ac:dyDescent="0.15"/>
    <row r="157" s="1274" customFormat="1" ht="13.5" hidden="1" customHeight="1" x14ac:dyDescent="0.15"/>
    <row r="158" s="1274" customFormat="1" ht="13.5" hidden="1" customHeight="1" x14ac:dyDescent="0.15"/>
    <row r="159" s="1274" customFormat="1" ht="13.5" hidden="1" customHeight="1" x14ac:dyDescent="0.15"/>
    <row r="160" s="1274" customFormat="1" ht="13.5" hidden="1" customHeight="1" x14ac:dyDescent="0.15"/>
  </sheetData>
  <sheetProtection algorithmName="SHA-512" hashValue="nYXgUAVykymCi6Pr/X+IzS9trkY4OPU9xyqkgQ2CwvPM8ippMDggiAjXt+gzLU8AuhFk736kEHYVeJNpj30CLA==" saltValue="B+kS9zQAoRRqpxq8DNbWoQ==" spinCount="100000" sheet="1" objects="1" scenarios="1" formatCells="0"/>
  <dataConsolidate/>
  <mergeCells count="112">
    <mergeCell ref="CN51:CU52"/>
    <mergeCell ref="G51:H54"/>
    <mergeCell ref="AN43:DC47"/>
    <mergeCell ref="CV53:DC54"/>
    <mergeCell ref="G50:J50"/>
    <mergeCell ref="AN50:BO50"/>
    <mergeCell ref="BP50:BW50"/>
    <mergeCell ref="BX50:CE50"/>
    <mergeCell ref="CF50:CM50"/>
    <mergeCell ref="CN50:CU50"/>
    <mergeCell ref="CV50:DC50"/>
    <mergeCell ref="CV51:DC52"/>
    <mergeCell ref="N53:N54"/>
    <mergeCell ref="BB53:BO54"/>
    <mergeCell ref="BP53:BW54"/>
    <mergeCell ref="BX53:CE54"/>
    <mergeCell ref="CF53:CM54"/>
    <mergeCell ref="AN51:BA54"/>
    <mergeCell ref="BB51:BO52"/>
    <mergeCell ref="BP51:BW52"/>
    <mergeCell ref="BX51:CE52"/>
    <mergeCell ref="CF51:CM52"/>
    <mergeCell ref="M55:M56"/>
    <mergeCell ref="N55:N56"/>
    <mergeCell ref="AN55:BA58"/>
    <mergeCell ref="BB55:BO56"/>
    <mergeCell ref="BP55:BW56"/>
    <mergeCell ref="BP57:BW58"/>
    <mergeCell ref="M57:M58"/>
    <mergeCell ref="N57:N58"/>
    <mergeCell ref="BB57:BO58"/>
    <mergeCell ref="I57:J58"/>
    <mergeCell ref="K57:K58"/>
    <mergeCell ref="G55:H58"/>
    <mergeCell ref="I55:J56"/>
    <mergeCell ref="K55:K56"/>
    <mergeCell ref="L55:L56"/>
    <mergeCell ref="L57:L58"/>
    <mergeCell ref="CN53:CU54"/>
    <mergeCell ref="I51:J52"/>
    <mergeCell ref="K51:K52"/>
    <mergeCell ref="L51:L52"/>
    <mergeCell ref="M51:M52"/>
    <mergeCell ref="N51:N52"/>
    <mergeCell ref="I53:J54"/>
    <mergeCell ref="K53:K54"/>
    <mergeCell ref="L53:L54"/>
    <mergeCell ref="M53:M54"/>
    <mergeCell ref="BX73:CE74"/>
    <mergeCell ref="CF73:CM74"/>
    <mergeCell ref="CN73:CU74"/>
    <mergeCell ref="BX57:CE58"/>
    <mergeCell ref="CF57:CM58"/>
    <mergeCell ref="CN57:CU58"/>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CV57:DC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747F10-6841-4987-B16E-729D12146982}">
  <sheetPr>
    <pageSetUpPr fitToPage="1"/>
  </sheetPr>
  <dimension ref="A1:DR125"/>
  <sheetViews>
    <sheetView showGridLines="0" zoomScaleNormal="100" zoomScaleSheetLayoutView="70" workbookViewId="0">
      <selection activeCell="A111" sqref="A111"/>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J8BQcvEPyisLA3cop4+atQ736+QUiPe2ypGDB8S2My/GDeR6VaU/Vh+gzz1DCvU4PHm0Roq3LBm0zlg216zRFw==" saltValue="dMJQkpk4oqhAHQau3Xyvd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D40AD-28F1-4E26-B480-760F6A6CD3BD}">
  <sheetPr>
    <pageSetUpPr fitToPage="1"/>
  </sheetPr>
  <dimension ref="A1:DR125"/>
  <sheetViews>
    <sheetView showGridLines="0" tabSelected="1" zoomScaleNormal="100" zoomScaleSheetLayoutView="55" workbookViewId="0">
      <selection activeCell="AE109" sqref="AE10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xBjdvwUg0mWdDRE0hPrDX9L/3EOkFnSGb63OrXrk+CZLf7kzdp9t6b+wfeQ7qQLSlXcKygCjVyX5idEUypxVvg==" saltValue="l1HqIF1hkc63W5zKgrcyz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559</v>
      </c>
      <c r="G2" s="157"/>
      <c r="H2" s="158"/>
    </row>
    <row r="3" spans="1:8" x14ac:dyDescent="0.15">
      <c r="A3" s="154" t="s">
        <v>552</v>
      </c>
      <c r="B3" s="159"/>
      <c r="C3" s="160"/>
      <c r="D3" s="161">
        <v>87576</v>
      </c>
      <c r="E3" s="162"/>
      <c r="F3" s="163">
        <v>67293</v>
      </c>
      <c r="G3" s="164"/>
      <c r="H3" s="165"/>
    </row>
    <row r="4" spans="1:8" x14ac:dyDescent="0.15">
      <c r="A4" s="166"/>
      <c r="B4" s="167"/>
      <c r="C4" s="168"/>
      <c r="D4" s="169">
        <v>41292</v>
      </c>
      <c r="E4" s="170"/>
      <c r="F4" s="171">
        <v>35076</v>
      </c>
      <c r="G4" s="172"/>
      <c r="H4" s="173"/>
    </row>
    <row r="5" spans="1:8" x14ac:dyDescent="0.15">
      <c r="A5" s="154" t="s">
        <v>554</v>
      </c>
      <c r="B5" s="159"/>
      <c r="C5" s="160"/>
      <c r="D5" s="161">
        <v>106338</v>
      </c>
      <c r="E5" s="162"/>
      <c r="F5" s="163">
        <v>67343</v>
      </c>
      <c r="G5" s="164"/>
      <c r="H5" s="165"/>
    </row>
    <row r="6" spans="1:8" x14ac:dyDescent="0.15">
      <c r="A6" s="166"/>
      <c r="B6" s="167"/>
      <c r="C6" s="168"/>
      <c r="D6" s="169">
        <v>30728</v>
      </c>
      <c r="E6" s="170"/>
      <c r="F6" s="171">
        <v>32865</v>
      </c>
      <c r="G6" s="172"/>
      <c r="H6" s="173"/>
    </row>
    <row r="7" spans="1:8" x14ac:dyDescent="0.15">
      <c r="A7" s="154" t="s">
        <v>555</v>
      </c>
      <c r="B7" s="159"/>
      <c r="C7" s="160"/>
      <c r="D7" s="161">
        <v>224371</v>
      </c>
      <c r="E7" s="162"/>
      <c r="F7" s="163">
        <v>73475</v>
      </c>
      <c r="G7" s="164"/>
      <c r="H7" s="165"/>
    </row>
    <row r="8" spans="1:8" x14ac:dyDescent="0.15">
      <c r="A8" s="166"/>
      <c r="B8" s="167"/>
      <c r="C8" s="168"/>
      <c r="D8" s="169">
        <v>27385</v>
      </c>
      <c r="E8" s="170"/>
      <c r="F8" s="171">
        <v>43072</v>
      </c>
      <c r="G8" s="172"/>
      <c r="H8" s="173"/>
    </row>
    <row r="9" spans="1:8" x14ac:dyDescent="0.15">
      <c r="A9" s="154" t="s">
        <v>556</v>
      </c>
      <c r="B9" s="159"/>
      <c r="C9" s="160"/>
      <c r="D9" s="161">
        <v>92235</v>
      </c>
      <c r="E9" s="162"/>
      <c r="F9" s="163">
        <v>87464</v>
      </c>
      <c r="G9" s="164"/>
      <c r="H9" s="165"/>
    </row>
    <row r="10" spans="1:8" x14ac:dyDescent="0.15">
      <c r="A10" s="166"/>
      <c r="B10" s="167"/>
      <c r="C10" s="168"/>
      <c r="D10" s="169">
        <v>37613</v>
      </c>
      <c r="E10" s="170"/>
      <c r="F10" s="171">
        <v>47479</v>
      </c>
      <c r="G10" s="172"/>
      <c r="H10" s="173"/>
    </row>
    <row r="11" spans="1:8" x14ac:dyDescent="0.15">
      <c r="A11" s="154" t="s">
        <v>557</v>
      </c>
      <c r="B11" s="159"/>
      <c r="C11" s="160"/>
      <c r="D11" s="161">
        <v>85477</v>
      </c>
      <c r="E11" s="162"/>
      <c r="F11" s="163">
        <v>117234</v>
      </c>
      <c r="G11" s="164"/>
      <c r="H11" s="165"/>
    </row>
    <row r="12" spans="1:8" x14ac:dyDescent="0.15">
      <c r="A12" s="166"/>
      <c r="B12" s="167"/>
      <c r="C12" s="174"/>
      <c r="D12" s="169">
        <v>36264</v>
      </c>
      <c r="E12" s="170"/>
      <c r="F12" s="171">
        <v>59796</v>
      </c>
      <c r="G12" s="172"/>
      <c r="H12" s="173"/>
    </row>
    <row r="13" spans="1:8" x14ac:dyDescent="0.15">
      <c r="A13" s="154"/>
      <c r="B13" s="159"/>
      <c r="C13" s="175"/>
      <c r="D13" s="176">
        <v>119199</v>
      </c>
      <c r="E13" s="177"/>
      <c r="F13" s="178">
        <v>82562</v>
      </c>
      <c r="G13" s="179"/>
      <c r="H13" s="165"/>
    </row>
    <row r="14" spans="1:8" x14ac:dyDescent="0.15">
      <c r="A14" s="166"/>
      <c r="B14" s="167"/>
      <c r="C14" s="168"/>
      <c r="D14" s="169">
        <v>34656</v>
      </c>
      <c r="E14" s="170"/>
      <c r="F14" s="171">
        <v>43658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7.45</v>
      </c>
      <c r="C19" s="180">
        <f>ROUND(VALUE(SUBSTITUTE(実質収支比率等に係る経年分析!G$48,"▲","-")),2)</f>
        <v>6.27</v>
      </c>
      <c r="D19" s="180">
        <f>ROUND(VALUE(SUBSTITUTE(実質収支比率等に係る経年分析!H$48,"▲","-")),2)</f>
        <v>6.2</v>
      </c>
      <c r="E19" s="180">
        <f>ROUND(VALUE(SUBSTITUTE(実質収支比率等に係る経年分析!I$48,"▲","-")),2)</f>
        <v>10.68</v>
      </c>
      <c r="F19" s="180">
        <f>ROUND(VALUE(SUBSTITUTE(実質収支比率等に係る経年分析!J$48,"▲","-")),2)</f>
        <v>10.78</v>
      </c>
    </row>
    <row r="20" spans="1:11" x14ac:dyDescent="0.15">
      <c r="A20" s="180" t="s">
        <v>55</v>
      </c>
      <c r="B20" s="180">
        <f>ROUND(VALUE(SUBSTITUTE(実質収支比率等に係る経年分析!F$47,"▲","-")),2)</f>
        <v>28.71</v>
      </c>
      <c r="C20" s="180">
        <f>ROUND(VALUE(SUBSTITUTE(実質収支比率等に係る経年分析!G$47,"▲","-")),2)</f>
        <v>26.61</v>
      </c>
      <c r="D20" s="180">
        <f>ROUND(VALUE(SUBSTITUTE(実質収支比率等に係る経年分析!H$47,"▲","-")),2)</f>
        <v>21.73</v>
      </c>
      <c r="E20" s="180">
        <f>ROUND(VALUE(SUBSTITUTE(実質収支比率等に係る経年分析!I$47,"▲","-")),2)</f>
        <v>18.72</v>
      </c>
      <c r="F20" s="180">
        <f>ROUND(VALUE(SUBSTITUTE(実質収支比率等に係る経年分析!J$47,"▲","-")),2)</f>
        <v>17.05</v>
      </c>
    </row>
    <row r="21" spans="1:11" x14ac:dyDescent="0.15">
      <c r="A21" s="180" t="s">
        <v>56</v>
      </c>
      <c r="B21" s="180">
        <f>IF(ISNUMBER(VALUE(SUBSTITUTE(実質収支比率等に係る経年分析!F$49,"▲","-"))),ROUND(VALUE(SUBSTITUTE(実質収支比率等に係る経年分析!F$49,"▲","-")),2),NA())</f>
        <v>-2.4900000000000002</v>
      </c>
      <c r="C21" s="180">
        <f>IF(ISNUMBER(VALUE(SUBSTITUTE(実質収支比率等に係る経年分析!G$49,"▲","-"))),ROUND(VALUE(SUBSTITUTE(実質収支比率等に係る経年分析!G$49,"▲","-")),2),NA())</f>
        <v>-3.65</v>
      </c>
      <c r="D21" s="180">
        <f>IF(ISNUMBER(VALUE(SUBSTITUTE(実質収支比率等に係る経年分析!H$49,"▲","-"))),ROUND(VALUE(SUBSTITUTE(実質収支比率等に係る経年分析!H$49,"▲","-")),2),NA())</f>
        <v>-5.5</v>
      </c>
      <c r="E21" s="180">
        <f>IF(ISNUMBER(VALUE(SUBSTITUTE(実質収支比率等に係る経年分析!I$49,"▲","-"))),ROUND(VALUE(SUBSTITUTE(実質収支比率等に係る経年分析!I$49,"▲","-")),2),NA())</f>
        <v>-1.1299999999999999</v>
      </c>
      <c r="F21" s="180">
        <f>IF(ISNUMBER(VALUE(SUBSTITUTE(実質収支比率等に係る経年分析!J$49,"▲","-"))),ROUND(VALUE(SUBSTITUTE(実質収支比率等に係る経年分析!J$49,"▲","-")),2),NA())</f>
        <v>-5.9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簡易水道特別会計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住宅新築資金等貸付事業特別会計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後期高齢者医療事業特別会計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0.02</v>
      </c>
    </row>
    <row r="33" spans="1:16" x14ac:dyDescent="0.15">
      <c r="A33" s="181" t="str">
        <f>IF(連結実質赤字比率に係る赤字・黒字の構成分析!C$37="",NA(),連結実質赤字比率に係る赤字・黒字の構成分析!C$37)</f>
        <v>国民健康保険事業特別会計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0.26</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0.56999999999999995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0.56999999999999995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0.45</v>
      </c>
    </row>
    <row r="34" spans="1:16" x14ac:dyDescent="0.15">
      <c r="A34" s="181" t="str">
        <f>IF(連結実質赤字比率に係る赤字・黒字の構成分析!C$36="",NA(),連結実質赤字比率に係る赤字・黒字の構成分析!C$36)</f>
        <v>介護保険事業特別会計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1.1000000000000001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0.65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0.36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0.73</v>
      </c>
    </row>
    <row r="35" spans="1:16" x14ac:dyDescent="0.15">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5.3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5.76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5.72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5.55</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5.61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7.45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6.27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6.19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10.67</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10.77</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730</v>
      </c>
      <c r="E42" s="182"/>
      <c r="F42" s="182"/>
      <c r="G42" s="182">
        <f>'実質公債費比率（分子）の構造'!L$52</f>
        <v>801</v>
      </c>
      <c r="H42" s="182"/>
      <c r="I42" s="182"/>
      <c r="J42" s="182">
        <f>'実質公債費比率（分子）の構造'!M$52</f>
        <v>671</v>
      </c>
      <c r="K42" s="182"/>
      <c r="L42" s="182"/>
      <c r="M42" s="182">
        <f>'実質公債費比率（分子）の構造'!N$52</f>
        <v>635</v>
      </c>
      <c r="N42" s="182"/>
      <c r="O42" s="182"/>
      <c r="P42" s="182">
        <f>'実質公債費比率（分子）の構造'!O$52</f>
        <v>597</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v>
      </c>
      <c r="C44" s="182"/>
      <c r="D44" s="182"/>
      <c r="E44" s="182">
        <f>'実質公債費比率（分子）の構造'!L$50</f>
        <v>0</v>
      </c>
      <c r="F44" s="182"/>
      <c r="G44" s="182"/>
      <c r="H44" s="182">
        <f>'実質公債費比率（分子）の構造'!M$50</f>
        <v>0</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75</v>
      </c>
      <c r="C45" s="182"/>
      <c r="D45" s="182"/>
      <c r="E45" s="182">
        <f>'実質公債費比率（分子）の構造'!L$49</f>
        <v>77</v>
      </c>
      <c r="F45" s="182"/>
      <c r="G45" s="182"/>
      <c r="H45" s="182">
        <f>'実質公債費比率（分子）の構造'!M$49</f>
        <v>77</v>
      </c>
      <c r="I45" s="182"/>
      <c r="J45" s="182"/>
      <c r="K45" s="182">
        <f>'実質公債費比率（分子）の構造'!N$49</f>
        <v>59</v>
      </c>
      <c r="L45" s="182"/>
      <c r="M45" s="182"/>
      <c r="N45" s="182">
        <f>'実質公債費比率（分子）の構造'!O$49</f>
        <v>11</v>
      </c>
      <c r="O45" s="182"/>
      <c r="P45" s="182"/>
    </row>
    <row r="46" spans="1:16" x14ac:dyDescent="0.15">
      <c r="A46" s="182" t="s">
        <v>67</v>
      </c>
      <c r="B46" s="182">
        <f>'実質公債費比率（分子）の構造'!K$48</f>
        <v>0</v>
      </c>
      <c r="C46" s="182"/>
      <c r="D46" s="182"/>
      <c r="E46" s="182">
        <f>'実質公債費比率（分子）の構造'!L$48</f>
        <v>0</v>
      </c>
      <c r="F46" s="182"/>
      <c r="G46" s="182"/>
      <c r="H46" s="182">
        <f>'実質公債費比率（分子）の構造'!M$48</f>
        <v>0</v>
      </c>
      <c r="I46" s="182"/>
      <c r="J46" s="182"/>
      <c r="K46" s="182">
        <f>'実質公債費比率（分子）の構造'!N$48</f>
        <v>0</v>
      </c>
      <c r="L46" s="182"/>
      <c r="M46" s="182"/>
      <c r="N46" s="182">
        <f>'実質公債費比率（分子）の構造'!O$48</f>
        <v>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760</v>
      </c>
      <c r="C49" s="182"/>
      <c r="D49" s="182"/>
      <c r="E49" s="182">
        <f>'実質公債費比率（分子）の構造'!L$45</f>
        <v>836</v>
      </c>
      <c r="F49" s="182"/>
      <c r="G49" s="182"/>
      <c r="H49" s="182">
        <f>'実質公債費比率（分子）の構造'!M$45</f>
        <v>721</v>
      </c>
      <c r="I49" s="182"/>
      <c r="J49" s="182"/>
      <c r="K49" s="182">
        <f>'実質公債費比率（分子）の構造'!N$45</f>
        <v>704</v>
      </c>
      <c r="L49" s="182"/>
      <c r="M49" s="182"/>
      <c r="N49" s="182">
        <f>'実質公債費比率（分子）の構造'!O$45</f>
        <v>713</v>
      </c>
      <c r="O49" s="182"/>
      <c r="P49" s="182"/>
    </row>
    <row r="50" spans="1:16" x14ac:dyDescent="0.15">
      <c r="A50" s="182" t="s">
        <v>71</v>
      </c>
      <c r="B50" s="182" t="e">
        <f>NA()</f>
        <v>#N/A</v>
      </c>
      <c r="C50" s="182">
        <f>IF(ISNUMBER('実質公債費比率（分子）の構造'!K$53),'実質公債費比率（分子）の構造'!K$53,NA())</f>
        <v>108</v>
      </c>
      <c r="D50" s="182" t="e">
        <f>NA()</f>
        <v>#N/A</v>
      </c>
      <c r="E50" s="182" t="e">
        <f>NA()</f>
        <v>#N/A</v>
      </c>
      <c r="F50" s="182">
        <f>IF(ISNUMBER('実質公債費比率（分子）の構造'!L$53),'実質公債費比率（分子）の構造'!L$53,NA())</f>
        <v>112</v>
      </c>
      <c r="G50" s="182" t="e">
        <f>NA()</f>
        <v>#N/A</v>
      </c>
      <c r="H50" s="182" t="e">
        <f>NA()</f>
        <v>#N/A</v>
      </c>
      <c r="I50" s="182">
        <f>IF(ISNUMBER('実質公債費比率（分子）の構造'!M$53),'実質公債費比率（分子）の構造'!M$53,NA())</f>
        <v>127</v>
      </c>
      <c r="J50" s="182" t="e">
        <f>NA()</f>
        <v>#N/A</v>
      </c>
      <c r="K50" s="182" t="e">
        <f>NA()</f>
        <v>#N/A</v>
      </c>
      <c r="L50" s="182">
        <f>IF(ISNUMBER('実質公債費比率（分子）の構造'!N$53),'実質公債費比率（分子）の構造'!N$53,NA())</f>
        <v>128</v>
      </c>
      <c r="M50" s="182" t="e">
        <f>NA()</f>
        <v>#N/A</v>
      </c>
      <c r="N50" s="182" t="e">
        <f>NA()</f>
        <v>#N/A</v>
      </c>
      <c r="O50" s="182">
        <f>IF(ISNUMBER('実質公債費比率（分子）の構造'!O$53),'実質公債費比率（分子）の構造'!O$53,NA())</f>
        <v>127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5748</v>
      </c>
      <c r="E56" s="181"/>
      <c r="F56" s="181"/>
      <c r="G56" s="181">
        <f>'将来負担比率（分子）の構造'!J$52</f>
        <v>5639</v>
      </c>
      <c r="H56" s="181"/>
      <c r="I56" s="181"/>
      <c r="J56" s="181">
        <f>'将来負担比率（分子）の構造'!K$52</f>
        <v>6325</v>
      </c>
      <c r="K56" s="181"/>
      <c r="L56" s="181"/>
      <c r="M56" s="181">
        <f>'将来負担比率（分子）の構造'!L$52</f>
        <v>6232</v>
      </c>
      <c r="N56" s="181"/>
      <c r="O56" s="181"/>
      <c r="P56" s="181">
        <f>'将来負担比率（分子）の構造'!M$52</f>
        <v>6324</v>
      </c>
    </row>
    <row r="57" spans="1:16" x14ac:dyDescent="0.15">
      <c r="A57" s="181" t="s">
        <v>42</v>
      </c>
      <c r="B57" s="181"/>
      <c r="C57" s="181"/>
      <c r="D57" s="181">
        <f>'将来負担比率（分子）の構造'!I$51</f>
        <v>335</v>
      </c>
      <c r="E57" s="181"/>
      <c r="F57" s="181"/>
      <c r="G57" s="181">
        <f>'将来負担比率（分子）の構造'!J$51</f>
        <v>194</v>
      </c>
      <c r="H57" s="181"/>
      <c r="I57" s="181"/>
      <c r="J57" s="181">
        <f>'将来負担比率（分子）の構造'!K$51</f>
        <v>178</v>
      </c>
      <c r="K57" s="181"/>
      <c r="L57" s="181"/>
      <c r="M57" s="181">
        <f>'将来負担比率（分子）の構造'!L$51</f>
        <v>162</v>
      </c>
      <c r="N57" s="181"/>
      <c r="O57" s="181"/>
      <c r="P57" s="181">
        <f>'将来負担比率（分子）の構造'!M$51</f>
        <v>143</v>
      </c>
    </row>
    <row r="58" spans="1:16" x14ac:dyDescent="0.15">
      <c r="A58" s="181" t="s">
        <v>41</v>
      </c>
      <c r="B58" s="181"/>
      <c r="C58" s="181"/>
      <c r="D58" s="181">
        <f>'将来負担比率（分子）の構造'!I$50</f>
        <v>5069</v>
      </c>
      <c r="E58" s="181"/>
      <c r="F58" s="181"/>
      <c r="G58" s="181">
        <f>'将来負担比率（分子）の構造'!J$50</f>
        <v>5116</v>
      </c>
      <c r="H58" s="181"/>
      <c r="I58" s="181"/>
      <c r="J58" s="181">
        <f>'将来負担比率（分子）の構造'!K$50</f>
        <v>4448</v>
      </c>
      <c r="K58" s="181"/>
      <c r="L58" s="181"/>
      <c r="M58" s="181">
        <f>'将来負担比率（分子）の構造'!L$50</f>
        <v>4182</v>
      </c>
      <c r="N58" s="181"/>
      <c r="O58" s="181"/>
      <c r="P58" s="181">
        <f>'将来負担比率（分子）の構造'!M$50</f>
        <v>4154</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1490</v>
      </c>
      <c r="C62" s="181"/>
      <c r="D62" s="181"/>
      <c r="E62" s="181">
        <f>'将来負担比率（分子）の構造'!J$45</f>
        <v>1415</v>
      </c>
      <c r="F62" s="181"/>
      <c r="G62" s="181"/>
      <c r="H62" s="181">
        <f>'将来負担比率（分子）の構造'!K$45</f>
        <v>1434</v>
      </c>
      <c r="I62" s="181"/>
      <c r="J62" s="181"/>
      <c r="K62" s="181">
        <f>'将来負担比率（分子）の構造'!L$45</f>
        <v>1563</v>
      </c>
      <c r="L62" s="181"/>
      <c r="M62" s="181"/>
      <c r="N62" s="181">
        <f>'将来負担比率（分子）の構造'!M$45</f>
        <v>1328</v>
      </c>
      <c r="O62" s="181"/>
      <c r="P62" s="181"/>
    </row>
    <row r="63" spans="1:16" x14ac:dyDescent="0.15">
      <c r="A63" s="181" t="s">
        <v>34</v>
      </c>
      <c r="B63" s="181">
        <f>'将来負担比率（分子）の構造'!I$44</f>
        <v>299</v>
      </c>
      <c r="C63" s="181"/>
      <c r="D63" s="181"/>
      <c r="E63" s="181">
        <f>'将来負担比率（分子）の構造'!J$44</f>
        <v>229</v>
      </c>
      <c r="F63" s="181"/>
      <c r="G63" s="181"/>
      <c r="H63" s="181">
        <f>'将来負担比率（分子）の構造'!K$44</f>
        <v>180</v>
      </c>
      <c r="I63" s="181"/>
      <c r="J63" s="181"/>
      <c r="K63" s="181">
        <f>'将来負担比率（分子）の構造'!L$44</f>
        <v>137</v>
      </c>
      <c r="L63" s="181"/>
      <c r="M63" s="181"/>
      <c r="N63" s="181">
        <f>'将来負担比率（分子）の構造'!M$44</f>
        <v>9</v>
      </c>
      <c r="O63" s="181"/>
      <c r="P63" s="181"/>
    </row>
    <row r="64" spans="1:16" x14ac:dyDescent="0.15">
      <c r="A64" s="181" t="s">
        <v>33</v>
      </c>
      <c r="B64" s="181">
        <f>'将来負担比率（分子）の構造'!I$43</f>
        <v>1</v>
      </c>
      <c r="C64" s="181"/>
      <c r="D64" s="181"/>
      <c r="E64" s="181">
        <f>'将来負担比率（分子）の構造'!J$43</f>
        <v>1</v>
      </c>
      <c r="F64" s="181"/>
      <c r="G64" s="181"/>
      <c r="H64" s="181">
        <f>'将来負担比率（分子）の構造'!K$43</f>
        <v>1</v>
      </c>
      <c r="I64" s="181"/>
      <c r="J64" s="181"/>
      <c r="K64" s="181">
        <f>'将来負担比率（分子）の構造'!L$43</f>
        <v>1</v>
      </c>
      <c r="L64" s="181"/>
      <c r="M64" s="181"/>
      <c r="N64" s="181">
        <f>'将来負担比率（分子）の構造'!M$43</f>
        <v>0</v>
      </c>
      <c r="O64" s="181"/>
      <c r="P64" s="181"/>
    </row>
    <row r="65" spans="1:16" x14ac:dyDescent="0.15">
      <c r="A65" s="181" t="s">
        <v>32</v>
      </c>
      <c r="B65" s="181">
        <f>'将来負担比率（分子）の構造'!I$42</f>
        <v>0</v>
      </c>
      <c r="C65" s="181"/>
      <c r="D65" s="181"/>
      <c r="E65" s="181">
        <f>'将来負担比率（分子）の構造'!J$42</f>
        <v>0</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6770</v>
      </c>
      <c r="C66" s="181"/>
      <c r="D66" s="181"/>
      <c r="E66" s="181">
        <f>'将来負担比率（分子）の構造'!J$41</f>
        <v>6689</v>
      </c>
      <c r="F66" s="181"/>
      <c r="G66" s="181"/>
      <c r="H66" s="181">
        <f>'将来負担比率（分子）の構造'!K$41</f>
        <v>7712</v>
      </c>
      <c r="I66" s="181"/>
      <c r="J66" s="181"/>
      <c r="K66" s="181">
        <f>'将来負担比率（分子）の構造'!L$41</f>
        <v>7748</v>
      </c>
      <c r="L66" s="181"/>
      <c r="M66" s="181"/>
      <c r="N66" s="181">
        <f>'将来負担比率（分子）の構造'!M$41</f>
        <v>7895</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1059</v>
      </c>
      <c r="C72" s="185">
        <f>基金残高に係る経年分析!G55</f>
        <v>927</v>
      </c>
      <c r="D72" s="185">
        <f>基金残高に係る経年分析!H55</f>
        <v>870</v>
      </c>
    </row>
    <row r="73" spans="1:16" x14ac:dyDescent="0.15">
      <c r="A73" s="184" t="s">
        <v>78</v>
      </c>
      <c r="B73" s="185">
        <f>基金残高に係る経年分析!F56</f>
        <v>826</v>
      </c>
      <c r="C73" s="185">
        <f>基金残高に係る経年分析!G56</f>
        <v>769</v>
      </c>
      <c r="D73" s="185">
        <f>基金残高に係る経年分析!H56</f>
        <v>759</v>
      </c>
    </row>
    <row r="74" spans="1:16" x14ac:dyDescent="0.15">
      <c r="A74" s="184" t="s">
        <v>79</v>
      </c>
      <c r="B74" s="185">
        <f>基金残高に係る経年分析!F57</f>
        <v>2236</v>
      </c>
      <c r="C74" s="185">
        <f>基金残高に係る経年分析!G57</f>
        <v>2157</v>
      </c>
      <c r="D74" s="185">
        <f>基金残高に係る経年分析!H57</f>
        <v>2131</v>
      </c>
    </row>
  </sheetData>
  <sheetProtection algorithmName="SHA-512" hashValue="60Dequyz7JK9dyNvK1VJC1zq3ihrfT7OknJqfYld6nFec3TU5QyxW6FVjlEwxLQiKjLnM1M9LOd3GTjF4Y1S/Q==" saltValue="oAJfx3ztSeL3aPnQo39Cw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22"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213</v>
      </c>
      <c r="DI1" s="762"/>
      <c r="DJ1" s="762"/>
      <c r="DK1" s="762"/>
      <c r="DL1" s="762"/>
      <c r="DM1" s="762"/>
      <c r="DN1" s="763"/>
      <c r="DO1" s="226"/>
      <c r="DP1" s="761" t="s">
        <v>214</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216</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217</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218</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219</v>
      </c>
      <c r="S4" s="704"/>
      <c r="T4" s="704"/>
      <c r="U4" s="704"/>
      <c r="V4" s="704"/>
      <c r="W4" s="704"/>
      <c r="X4" s="704"/>
      <c r="Y4" s="705"/>
      <c r="Z4" s="703" t="s">
        <v>220</v>
      </c>
      <c r="AA4" s="704"/>
      <c r="AB4" s="704"/>
      <c r="AC4" s="705"/>
      <c r="AD4" s="703" t="s">
        <v>221</v>
      </c>
      <c r="AE4" s="704"/>
      <c r="AF4" s="704"/>
      <c r="AG4" s="704"/>
      <c r="AH4" s="704"/>
      <c r="AI4" s="704"/>
      <c r="AJ4" s="704"/>
      <c r="AK4" s="705"/>
      <c r="AL4" s="703" t="s">
        <v>220</v>
      </c>
      <c r="AM4" s="704"/>
      <c r="AN4" s="704"/>
      <c r="AO4" s="705"/>
      <c r="AP4" s="764" t="s">
        <v>222</v>
      </c>
      <c r="AQ4" s="764"/>
      <c r="AR4" s="764"/>
      <c r="AS4" s="764"/>
      <c r="AT4" s="764"/>
      <c r="AU4" s="764"/>
      <c r="AV4" s="764"/>
      <c r="AW4" s="764"/>
      <c r="AX4" s="764"/>
      <c r="AY4" s="764"/>
      <c r="AZ4" s="764"/>
      <c r="BA4" s="764"/>
      <c r="BB4" s="764"/>
      <c r="BC4" s="764"/>
      <c r="BD4" s="764"/>
      <c r="BE4" s="764"/>
      <c r="BF4" s="764"/>
      <c r="BG4" s="764" t="s">
        <v>223</v>
      </c>
      <c r="BH4" s="764"/>
      <c r="BI4" s="764"/>
      <c r="BJ4" s="764"/>
      <c r="BK4" s="764"/>
      <c r="BL4" s="764"/>
      <c r="BM4" s="764"/>
      <c r="BN4" s="764"/>
      <c r="BO4" s="764" t="s">
        <v>220</v>
      </c>
      <c r="BP4" s="764"/>
      <c r="BQ4" s="764"/>
      <c r="BR4" s="764"/>
      <c r="BS4" s="764" t="s">
        <v>224</v>
      </c>
      <c r="BT4" s="764"/>
      <c r="BU4" s="764"/>
      <c r="BV4" s="764"/>
      <c r="BW4" s="764"/>
      <c r="BX4" s="764"/>
      <c r="BY4" s="764"/>
      <c r="BZ4" s="764"/>
      <c r="CA4" s="764"/>
      <c r="CB4" s="764"/>
      <c r="CD4" s="746" t="s">
        <v>225</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226</v>
      </c>
      <c r="C5" s="711"/>
      <c r="D5" s="711"/>
      <c r="E5" s="711"/>
      <c r="F5" s="711"/>
      <c r="G5" s="711"/>
      <c r="H5" s="711"/>
      <c r="I5" s="711"/>
      <c r="J5" s="711"/>
      <c r="K5" s="711"/>
      <c r="L5" s="711"/>
      <c r="M5" s="711"/>
      <c r="N5" s="711"/>
      <c r="O5" s="711"/>
      <c r="P5" s="711"/>
      <c r="Q5" s="712"/>
      <c r="R5" s="697">
        <v>1570726</v>
      </c>
      <c r="S5" s="698"/>
      <c r="T5" s="698"/>
      <c r="U5" s="698"/>
      <c r="V5" s="698"/>
      <c r="W5" s="698"/>
      <c r="X5" s="698"/>
      <c r="Y5" s="741"/>
      <c r="Z5" s="759">
        <v>13.2</v>
      </c>
      <c r="AA5" s="759"/>
      <c r="AB5" s="759"/>
      <c r="AC5" s="759"/>
      <c r="AD5" s="760">
        <v>1570726</v>
      </c>
      <c r="AE5" s="760"/>
      <c r="AF5" s="760"/>
      <c r="AG5" s="760"/>
      <c r="AH5" s="760"/>
      <c r="AI5" s="760"/>
      <c r="AJ5" s="760"/>
      <c r="AK5" s="760"/>
      <c r="AL5" s="742">
        <v>31.5</v>
      </c>
      <c r="AM5" s="715"/>
      <c r="AN5" s="715"/>
      <c r="AO5" s="743"/>
      <c r="AP5" s="710" t="s">
        <v>227</v>
      </c>
      <c r="AQ5" s="711"/>
      <c r="AR5" s="711"/>
      <c r="AS5" s="711"/>
      <c r="AT5" s="711"/>
      <c r="AU5" s="711"/>
      <c r="AV5" s="711"/>
      <c r="AW5" s="711"/>
      <c r="AX5" s="711"/>
      <c r="AY5" s="711"/>
      <c r="AZ5" s="711"/>
      <c r="BA5" s="711"/>
      <c r="BB5" s="711"/>
      <c r="BC5" s="711"/>
      <c r="BD5" s="711"/>
      <c r="BE5" s="711"/>
      <c r="BF5" s="712"/>
      <c r="BG5" s="642">
        <v>1569494</v>
      </c>
      <c r="BH5" s="643"/>
      <c r="BI5" s="643"/>
      <c r="BJ5" s="643"/>
      <c r="BK5" s="643"/>
      <c r="BL5" s="643"/>
      <c r="BM5" s="643"/>
      <c r="BN5" s="644"/>
      <c r="BO5" s="675">
        <v>99.9</v>
      </c>
      <c r="BP5" s="675"/>
      <c r="BQ5" s="675"/>
      <c r="BR5" s="675"/>
      <c r="BS5" s="676" t="s">
        <v>137</v>
      </c>
      <c r="BT5" s="676"/>
      <c r="BU5" s="676"/>
      <c r="BV5" s="676"/>
      <c r="BW5" s="676"/>
      <c r="BX5" s="676"/>
      <c r="BY5" s="676"/>
      <c r="BZ5" s="676"/>
      <c r="CA5" s="676"/>
      <c r="CB5" s="730"/>
      <c r="CD5" s="746" t="s">
        <v>222</v>
      </c>
      <c r="CE5" s="747"/>
      <c r="CF5" s="747"/>
      <c r="CG5" s="747"/>
      <c r="CH5" s="747"/>
      <c r="CI5" s="747"/>
      <c r="CJ5" s="747"/>
      <c r="CK5" s="747"/>
      <c r="CL5" s="747"/>
      <c r="CM5" s="747"/>
      <c r="CN5" s="747"/>
      <c r="CO5" s="747"/>
      <c r="CP5" s="747"/>
      <c r="CQ5" s="748"/>
      <c r="CR5" s="746" t="s">
        <v>228</v>
      </c>
      <c r="CS5" s="747"/>
      <c r="CT5" s="747"/>
      <c r="CU5" s="747"/>
      <c r="CV5" s="747"/>
      <c r="CW5" s="747"/>
      <c r="CX5" s="747"/>
      <c r="CY5" s="748"/>
      <c r="CZ5" s="746" t="s">
        <v>220</v>
      </c>
      <c r="DA5" s="747"/>
      <c r="DB5" s="747"/>
      <c r="DC5" s="748"/>
      <c r="DD5" s="746" t="s">
        <v>229</v>
      </c>
      <c r="DE5" s="747"/>
      <c r="DF5" s="747"/>
      <c r="DG5" s="747"/>
      <c r="DH5" s="747"/>
      <c r="DI5" s="747"/>
      <c r="DJ5" s="747"/>
      <c r="DK5" s="747"/>
      <c r="DL5" s="747"/>
      <c r="DM5" s="747"/>
      <c r="DN5" s="747"/>
      <c r="DO5" s="747"/>
      <c r="DP5" s="748"/>
      <c r="DQ5" s="746" t="s">
        <v>230</v>
      </c>
      <c r="DR5" s="747"/>
      <c r="DS5" s="747"/>
      <c r="DT5" s="747"/>
      <c r="DU5" s="747"/>
      <c r="DV5" s="747"/>
      <c r="DW5" s="747"/>
      <c r="DX5" s="747"/>
      <c r="DY5" s="747"/>
      <c r="DZ5" s="747"/>
      <c r="EA5" s="747"/>
      <c r="EB5" s="747"/>
      <c r="EC5" s="748"/>
    </row>
    <row r="6" spans="2:143" ht="11.25" customHeight="1" x14ac:dyDescent="0.15">
      <c r="B6" s="639" t="s">
        <v>231</v>
      </c>
      <c r="C6" s="640"/>
      <c r="D6" s="640"/>
      <c r="E6" s="640"/>
      <c r="F6" s="640"/>
      <c r="G6" s="640"/>
      <c r="H6" s="640"/>
      <c r="I6" s="640"/>
      <c r="J6" s="640"/>
      <c r="K6" s="640"/>
      <c r="L6" s="640"/>
      <c r="M6" s="640"/>
      <c r="N6" s="640"/>
      <c r="O6" s="640"/>
      <c r="P6" s="640"/>
      <c r="Q6" s="641"/>
      <c r="R6" s="642">
        <v>131500</v>
      </c>
      <c r="S6" s="643"/>
      <c r="T6" s="643"/>
      <c r="U6" s="643"/>
      <c r="V6" s="643"/>
      <c r="W6" s="643"/>
      <c r="X6" s="643"/>
      <c r="Y6" s="644"/>
      <c r="Z6" s="675">
        <v>1.1000000000000001</v>
      </c>
      <c r="AA6" s="675"/>
      <c r="AB6" s="675"/>
      <c r="AC6" s="675"/>
      <c r="AD6" s="676">
        <v>131500</v>
      </c>
      <c r="AE6" s="676"/>
      <c r="AF6" s="676"/>
      <c r="AG6" s="676"/>
      <c r="AH6" s="676"/>
      <c r="AI6" s="676"/>
      <c r="AJ6" s="676"/>
      <c r="AK6" s="676"/>
      <c r="AL6" s="645">
        <v>2.6</v>
      </c>
      <c r="AM6" s="646"/>
      <c r="AN6" s="646"/>
      <c r="AO6" s="677"/>
      <c r="AP6" s="639" t="s">
        <v>232</v>
      </c>
      <c r="AQ6" s="640"/>
      <c r="AR6" s="640"/>
      <c r="AS6" s="640"/>
      <c r="AT6" s="640"/>
      <c r="AU6" s="640"/>
      <c r="AV6" s="640"/>
      <c r="AW6" s="640"/>
      <c r="AX6" s="640"/>
      <c r="AY6" s="640"/>
      <c r="AZ6" s="640"/>
      <c r="BA6" s="640"/>
      <c r="BB6" s="640"/>
      <c r="BC6" s="640"/>
      <c r="BD6" s="640"/>
      <c r="BE6" s="640"/>
      <c r="BF6" s="641"/>
      <c r="BG6" s="642">
        <v>1569494</v>
      </c>
      <c r="BH6" s="643"/>
      <c r="BI6" s="643"/>
      <c r="BJ6" s="643"/>
      <c r="BK6" s="643"/>
      <c r="BL6" s="643"/>
      <c r="BM6" s="643"/>
      <c r="BN6" s="644"/>
      <c r="BO6" s="675">
        <v>99.9</v>
      </c>
      <c r="BP6" s="675"/>
      <c r="BQ6" s="675"/>
      <c r="BR6" s="675"/>
      <c r="BS6" s="676" t="s">
        <v>137</v>
      </c>
      <c r="BT6" s="676"/>
      <c r="BU6" s="676"/>
      <c r="BV6" s="676"/>
      <c r="BW6" s="676"/>
      <c r="BX6" s="676"/>
      <c r="BY6" s="676"/>
      <c r="BZ6" s="676"/>
      <c r="CA6" s="676"/>
      <c r="CB6" s="730"/>
      <c r="CD6" s="700" t="s">
        <v>233</v>
      </c>
      <c r="CE6" s="701"/>
      <c r="CF6" s="701"/>
      <c r="CG6" s="701"/>
      <c r="CH6" s="701"/>
      <c r="CI6" s="701"/>
      <c r="CJ6" s="701"/>
      <c r="CK6" s="701"/>
      <c r="CL6" s="701"/>
      <c r="CM6" s="701"/>
      <c r="CN6" s="701"/>
      <c r="CO6" s="701"/>
      <c r="CP6" s="701"/>
      <c r="CQ6" s="702"/>
      <c r="CR6" s="642">
        <v>111662</v>
      </c>
      <c r="CS6" s="643"/>
      <c r="CT6" s="643"/>
      <c r="CU6" s="643"/>
      <c r="CV6" s="643"/>
      <c r="CW6" s="643"/>
      <c r="CX6" s="643"/>
      <c r="CY6" s="644"/>
      <c r="CZ6" s="742">
        <v>1</v>
      </c>
      <c r="DA6" s="715"/>
      <c r="DB6" s="715"/>
      <c r="DC6" s="745"/>
      <c r="DD6" s="648" t="s">
        <v>234</v>
      </c>
      <c r="DE6" s="643"/>
      <c r="DF6" s="643"/>
      <c r="DG6" s="643"/>
      <c r="DH6" s="643"/>
      <c r="DI6" s="643"/>
      <c r="DJ6" s="643"/>
      <c r="DK6" s="643"/>
      <c r="DL6" s="643"/>
      <c r="DM6" s="643"/>
      <c r="DN6" s="643"/>
      <c r="DO6" s="643"/>
      <c r="DP6" s="644"/>
      <c r="DQ6" s="648">
        <v>111662</v>
      </c>
      <c r="DR6" s="643"/>
      <c r="DS6" s="643"/>
      <c r="DT6" s="643"/>
      <c r="DU6" s="643"/>
      <c r="DV6" s="643"/>
      <c r="DW6" s="643"/>
      <c r="DX6" s="643"/>
      <c r="DY6" s="643"/>
      <c r="DZ6" s="643"/>
      <c r="EA6" s="643"/>
      <c r="EB6" s="643"/>
      <c r="EC6" s="688"/>
    </row>
    <row r="7" spans="2:143" ht="11.25" customHeight="1" x14ac:dyDescent="0.15">
      <c r="B7" s="639" t="s">
        <v>235</v>
      </c>
      <c r="C7" s="640"/>
      <c r="D7" s="640"/>
      <c r="E7" s="640"/>
      <c r="F7" s="640"/>
      <c r="G7" s="640"/>
      <c r="H7" s="640"/>
      <c r="I7" s="640"/>
      <c r="J7" s="640"/>
      <c r="K7" s="640"/>
      <c r="L7" s="640"/>
      <c r="M7" s="640"/>
      <c r="N7" s="640"/>
      <c r="O7" s="640"/>
      <c r="P7" s="640"/>
      <c r="Q7" s="641"/>
      <c r="R7" s="642">
        <v>1183</v>
      </c>
      <c r="S7" s="643"/>
      <c r="T7" s="643"/>
      <c r="U7" s="643"/>
      <c r="V7" s="643"/>
      <c r="W7" s="643"/>
      <c r="X7" s="643"/>
      <c r="Y7" s="644"/>
      <c r="Z7" s="675">
        <v>0</v>
      </c>
      <c r="AA7" s="675"/>
      <c r="AB7" s="675"/>
      <c r="AC7" s="675"/>
      <c r="AD7" s="676">
        <v>1183</v>
      </c>
      <c r="AE7" s="676"/>
      <c r="AF7" s="676"/>
      <c r="AG7" s="676"/>
      <c r="AH7" s="676"/>
      <c r="AI7" s="676"/>
      <c r="AJ7" s="676"/>
      <c r="AK7" s="676"/>
      <c r="AL7" s="645">
        <v>0</v>
      </c>
      <c r="AM7" s="646"/>
      <c r="AN7" s="646"/>
      <c r="AO7" s="677"/>
      <c r="AP7" s="639" t="s">
        <v>236</v>
      </c>
      <c r="AQ7" s="640"/>
      <c r="AR7" s="640"/>
      <c r="AS7" s="640"/>
      <c r="AT7" s="640"/>
      <c r="AU7" s="640"/>
      <c r="AV7" s="640"/>
      <c r="AW7" s="640"/>
      <c r="AX7" s="640"/>
      <c r="AY7" s="640"/>
      <c r="AZ7" s="640"/>
      <c r="BA7" s="640"/>
      <c r="BB7" s="640"/>
      <c r="BC7" s="640"/>
      <c r="BD7" s="640"/>
      <c r="BE7" s="640"/>
      <c r="BF7" s="641"/>
      <c r="BG7" s="642">
        <v>614058</v>
      </c>
      <c r="BH7" s="643"/>
      <c r="BI7" s="643"/>
      <c r="BJ7" s="643"/>
      <c r="BK7" s="643"/>
      <c r="BL7" s="643"/>
      <c r="BM7" s="643"/>
      <c r="BN7" s="644"/>
      <c r="BO7" s="675">
        <v>39.1</v>
      </c>
      <c r="BP7" s="675"/>
      <c r="BQ7" s="675"/>
      <c r="BR7" s="675"/>
      <c r="BS7" s="676" t="s">
        <v>234</v>
      </c>
      <c r="BT7" s="676"/>
      <c r="BU7" s="676"/>
      <c r="BV7" s="676"/>
      <c r="BW7" s="676"/>
      <c r="BX7" s="676"/>
      <c r="BY7" s="676"/>
      <c r="BZ7" s="676"/>
      <c r="CA7" s="676"/>
      <c r="CB7" s="730"/>
      <c r="CD7" s="689" t="s">
        <v>237</v>
      </c>
      <c r="CE7" s="686"/>
      <c r="CF7" s="686"/>
      <c r="CG7" s="686"/>
      <c r="CH7" s="686"/>
      <c r="CI7" s="686"/>
      <c r="CJ7" s="686"/>
      <c r="CK7" s="686"/>
      <c r="CL7" s="686"/>
      <c r="CM7" s="686"/>
      <c r="CN7" s="686"/>
      <c r="CO7" s="686"/>
      <c r="CP7" s="686"/>
      <c r="CQ7" s="687"/>
      <c r="CR7" s="642">
        <v>3005184</v>
      </c>
      <c r="CS7" s="643"/>
      <c r="CT7" s="643"/>
      <c r="CU7" s="643"/>
      <c r="CV7" s="643"/>
      <c r="CW7" s="643"/>
      <c r="CX7" s="643"/>
      <c r="CY7" s="644"/>
      <c r="CZ7" s="675">
        <v>26.6</v>
      </c>
      <c r="DA7" s="675"/>
      <c r="DB7" s="675"/>
      <c r="DC7" s="675"/>
      <c r="DD7" s="648">
        <v>195627</v>
      </c>
      <c r="DE7" s="643"/>
      <c r="DF7" s="643"/>
      <c r="DG7" s="643"/>
      <c r="DH7" s="643"/>
      <c r="DI7" s="643"/>
      <c r="DJ7" s="643"/>
      <c r="DK7" s="643"/>
      <c r="DL7" s="643"/>
      <c r="DM7" s="643"/>
      <c r="DN7" s="643"/>
      <c r="DO7" s="643"/>
      <c r="DP7" s="644"/>
      <c r="DQ7" s="648">
        <v>1115674</v>
      </c>
      <c r="DR7" s="643"/>
      <c r="DS7" s="643"/>
      <c r="DT7" s="643"/>
      <c r="DU7" s="643"/>
      <c r="DV7" s="643"/>
      <c r="DW7" s="643"/>
      <c r="DX7" s="643"/>
      <c r="DY7" s="643"/>
      <c r="DZ7" s="643"/>
      <c r="EA7" s="643"/>
      <c r="EB7" s="643"/>
      <c r="EC7" s="688"/>
    </row>
    <row r="8" spans="2:143" ht="11.25" customHeight="1" x14ac:dyDescent="0.15">
      <c r="B8" s="639" t="s">
        <v>238</v>
      </c>
      <c r="C8" s="640"/>
      <c r="D8" s="640"/>
      <c r="E8" s="640"/>
      <c r="F8" s="640"/>
      <c r="G8" s="640"/>
      <c r="H8" s="640"/>
      <c r="I8" s="640"/>
      <c r="J8" s="640"/>
      <c r="K8" s="640"/>
      <c r="L8" s="640"/>
      <c r="M8" s="640"/>
      <c r="N8" s="640"/>
      <c r="O8" s="640"/>
      <c r="P8" s="640"/>
      <c r="Q8" s="641"/>
      <c r="R8" s="642">
        <v>3438</v>
      </c>
      <c r="S8" s="643"/>
      <c r="T8" s="643"/>
      <c r="U8" s="643"/>
      <c r="V8" s="643"/>
      <c r="W8" s="643"/>
      <c r="X8" s="643"/>
      <c r="Y8" s="644"/>
      <c r="Z8" s="675">
        <v>0</v>
      </c>
      <c r="AA8" s="675"/>
      <c r="AB8" s="675"/>
      <c r="AC8" s="675"/>
      <c r="AD8" s="676">
        <v>3438</v>
      </c>
      <c r="AE8" s="676"/>
      <c r="AF8" s="676"/>
      <c r="AG8" s="676"/>
      <c r="AH8" s="676"/>
      <c r="AI8" s="676"/>
      <c r="AJ8" s="676"/>
      <c r="AK8" s="676"/>
      <c r="AL8" s="645">
        <v>0.1</v>
      </c>
      <c r="AM8" s="646"/>
      <c r="AN8" s="646"/>
      <c r="AO8" s="677"/>
      <c r="AP8" s="639" t="s">
        <v>239</v>
      </c>
      <c r="AQ8" s="640"/>
      <c r="AR8" s="640"/>
      <c r="AS8" s="640"/>
      <c r="AT8" s="640"/>
      <c r="AU8" s="640"/>
      <c r="AV8" s="640"/>
      <c r="AW8" s="640"/>
      <c r="AX8" s="640"/>
      <c r="AY8" s="640"/>
      <c r="AZ8" s="640"/>
      <c r="BA8" s="640"/>
      <c r="BB8" s="640"/>
      <c r="BC8" s="640"/>
      <c r="BD8" s="640"/>
      <c r="BE8" s="640"/>
      <c r="BF8" s="641"/>
      <c r="BG8" s="642">
        <v>25313</v>
      </c>
      <c r="BH8" s="643"/>
      <c r="BI8" s="643"/>
      <c r="BJ8" s="643"/>
      <c r="BK8" s="643"/>
      <c r="BL8" s="643"/>
      <c r="BM8" s="643"/>
      <c r="BN8" s="644"/>
      <c r="BO8" s="675">
        <v>1.6</v>
      </c>
      <c r="BP8" s="675"/>
      <c r="BQ8" s="675"/>
      <c r="BR8" s="675"/>
      <c r="BS8" s="648" t="s">
        <v>234</v>
      </c>
      <c r="BT8" s="643"/>
      <c r="BU8" s="643"/>
      <c r="BV8" s="643"/>
      <c r="BW8" s="643"/>
      <c r="BX8" s="643"/>
      <c r="BY8" s="643"/>
      <c r="BZ8" s="643"/>
      <c r="CA8" s="643"/>
      <c r="CB8" s="688"/>
      <c r="CD8" s="689" t="s">
        <v>240</v>
      </c>
      <c r="CE8" s="686"/>
      <c r="CF8" s="686"/>
      <c r="CG8" s="686"/>
      <c r="CH8" s="686"/>
      <c r="CI8" s="686"/>
      <c r="CJ8" s="686"/>
      <c r="CK8" s="686"/>
      <c r="CL8" s="686"/>
      <c r="CM8" s="686"/>
      <c r="CN8" s="686"/>
      <c r="CO8" s="686"/>
      <c r="CP8" s="686"/>
      <c r="CQ8" s="687"/>
      <c r="CR8" s="642">
        <v>2673629</v>
      </c>
      <c r="CS8" s="643"/>
      <c r="CT8" s="643"/>
      <c r="CU8" s="643"/>
      <c r="CV8" s="643"/>
      <c r="CW8" s="643"/>
      <c r="CX8" s="643"/>
      <c r="CY8" s="644"/>
      <c r="CZ8" s="675">
        <v>23.7</v>
      </c>
      <c r="DA8" s="675"/>
      <c r="DB8" s="675"/>
      <c r="DC8" s="675"/>
      <c r="DD8" s="648">
        <v>332</v>
      </c>
      <c r="DE8" s="643"/>
      <c r="DF8" s="643"/>
      <c r="DG8" s="643"/>
      <c r="DH8" s="643"/>
      <c r="DI8" s="643"/>
      <c r="DJ8" s="643"/>
      <c r="DK8" s="643"/>
      <c r="DL8" s="643"/>
      <c r="DM8" s="643"/>
      <c r="DN8" s="643"/>
      <c r="DO8" s="643"/>
      <c r="DP8" s="644"/>
      <c r="DQ8" s="648">
        <v>1463269</v>
      </c>
      <c r="DR8" s="643"/>
      <c r="DS8" s="643"/>
      <c r="DT8" s="643"/>
      <c r="DU8" s="643"/>
      <c r="DV8" s="643"/>
      <c r="DW8" s="643"/>
      <c r="DX8" s="643"/>
      <c r="DY8" s="643"/>
      <c r="DZ8" s="643"/>
      <c r="EA8" s="643"/>
      <c r="EB8" s="643"/>
      <c r="EC8" s="688"/>
    </row>
    <row r="9" spans="2:143" ht="11.25" customHeight="1" x14ac:dyDescent="0.15">
      <c r="B9" s="639" t="s">
        <v>241</v>
      </c>
      <c r="C9" s="640"/>
      <c r="D9" s="640"/>
      <c r="E9" s="640"/>
      <c r="F9" s="640"/>
      <c r="G9" s="640"/>
      <c r="H9" s="640"/>
      <c r="I9" s="640"/>
      <c r="J9" s="640"/>
      <c r="K9" s="640"/>
      <c r="L9" s="640"/>
      <c r="M9" s="640"/>
      <c r="N9" s="640"/>
      <c r="O9" s="640"/>
      <c r="P9" s="640"/>
      <c r="Q9" s="641"/>
      <c r="R9" s="642">
        <v>4106</v>
      </c>
      <c r="S9" s="643"/>
      <c r="T9" s="643"/>
      <c r="U9" s="643"/>
      <c r="V9" s="643"/>
      <c r="W9" s="643"/>
      <c r="X9" s="643"/>
      <c r="Y9" s="644"/>
      <c r="Z9" s="675">
        <v>0</v>
      </c>
      <c r="AA9" s="675"/>
      <c r="AB9" s="675"/>
      <c r="AC9" s="675"/>
      <c r="AD9" s="676">
        <v>4106</v>
      </c>
      <c r="AE9" s="676"/>
      <c r="AF9" s="676"/>
      <c r="AG9" s="676"/>
      <c r="AH9" s="676"/>
      <c r="AI9" s="676"/>
      <c r="AJ9" s="676"/>
      <c r="AK9" s="676"/>
      <c r="AL9" s="645">
        <v>0.1</v>
      </c>
      <c r="AM9" s="646"/>
      <c r="AN9" s="646"/>
      <c r="AO9" s="677"/>
      <c r="AP9" s="639" t="s">
        <v>242</v>
      </c>
      <c r="AQ9" s="640"/>
      <c r="AR9" s="640"/>
      <c r="AS9" s="640"/>
      <c r="AT9" s="640"/>
      <c r="AU9" s="640"/>
      <c r="AV9" s="640"/>
      <c r="AW9" s="640"/>
      <c r="AX9" s="640"/>
      <c r="AY9" s="640"/>
      <c r="AZ9" s="640"/>
      <c r="BA9" s="640"/>
      <c r="BB9" s="640"/>
      <c r="BC9" s="640"/>
      <c r="BD9" s="640"/>
      <c r="BE9" s="640"/>
      <c r="BF9" s="641"/>
      <c r="BG9" s="642">
        <v>512347</v>
      </c>
      <c r="BH9" s="643"/>
      <c r="BI9" s="643"/>
      <c r="BJ9" s="643"/>
      <c r="BK9" s="643"/>
      <c r="BL9" s="643"/>
      <c r="BM9" s="643"/>
      <c r="BN9" s="644"/>
      <c r="BO9" s="675">
        <v>32.6</v>
      </c>
      <c r="BP9" s="675"/>
      <c r="BQ9" s="675"/>
      <c r="BR9" s="675"/>
      <c r="BS9" s="648" t="s">
        <v>137</v>
      </c>
      <c r="BT9" s="643"/>
      <c r="BU9" s="643"/>
      <c r="BV9" s="643"/>
      <c r="BW9" s="643"/>
      <c r="BX9" s="643"/>
      <c r="BY9" s="643"/>
      <c r="BZ9" s="643"/>
      <c r="CA9" s="643"/>
      <c r="CB9" s="688"/>
      <c r="CD9" s="689" t="s">
        <v>243</v>
      </c>
      <c r="CE9" s="686"/>
      <c r="CF9" s="686"/>
      <c r="CG9" s="686"/>
      <c r="CH9" s="686"/>
      <c r="CI9" s="686"/>
      <c r="CJ9" s="686"/>
      <c r="CK9" s="686"/>
      <c r="CL9" s="686"/>
      <c r="CM9" s="686"/>
      <c r="CN9" s="686"/>
      <c r="CO9" s="686"/>
      <c r="CP9" s="686"/>
      <c r="CQ9" s="687"/>
      <c r="CR9" s="642">
        <v>655717</v>
      </c>
      <c r="CS9" s="643"/>
      <c r="CT9" s="643"/>
      <c r="CU9" s="643"/>
      <c r="CV9" s="643"/>
      <c r="CW9" s="643"/>
      <c r="CX9" s="643"/>
      <c r="CY9" s="644"/>
      <c r="CZ9" s="675">
        <v>5.8</v>
      </c>
      <c r="DA9" s="675"/>
      <c r="DB9" s="675"/>
      <c r="DC9" s="675"/>
      <c r="DD9" s="648">
        <v>51145</v>
      </c>
      <c r="DE9" s="643"/>
      <c r="DF9" s="643"/>
      <c r="DG9" s="643"/>
      <c r="DH9" s="643"/>
      <c r="DI9" s="643"/>
      <c r="DJ9" s="643"/>
      <c r="DK9" s="643"/>
      <c r="DL9" s="643"/>
      <c r="DM9" s="643"/>
      <c r="DN9" s="643"/>
      <c r="DO9" s="643"/>
      <c r="DP9" s="644"/>
      <c r="DQ9" s="648">
        <v>579202</v>
      </c>
      <c r="DR9" s="643"/>
      <c r="DS9" s="643"/>
      <c r="DT9" s="643"/>
      <c r="DU9" s="643"/>
      <c r="DV9" s="643"/>
      <c r="DW9" s="643"/>
      <c r="DX9" s="643"/>
      <c r="DY9" s="643"/>
      <c r="DZ9" s="643"/>
      <c r="EA9" s="643"/>
      <c r="EB9" s="643"/>
      <c r="EC9" s="688"/>
    </row>
    <row r="10" spans="2:143" ht="11.25" customHeight="1" x14ac:dyDescent="0.15">
      <c r="B10" s="639" t="s">
        <v>244</v>
      </c>
      <c r="C10" s="640"/>
      <c r="D10" s="640"/>
      <c r="E10" s="640"/>
      <c r="F10" s="640"/>
      <c r="G10" s="640"/>
      <c r="H10" s="640"/>
      <c r="I10" s="640"/>
      <c r="J10" s="640"/>
      <c r="K10" s="640"/>
      <c r="L10" s="640"/>
      <c r="M10" s="640"/>
      <c r="N10" s="640"/>
      <c r="O10" s="640"/>
      <c r="P10" s="640"/>
      <c r="Q10" s="641"/>
      <c r="R10" s="642" t="s">
        <v>137</v>
      </c>
      <c r="S10" s="643"/>
      <c r="T10" s="643"/>
      <c r="U10" s="643"/>
      <c r="V10" s="643"/>
      <c r="W10" s="643"/>
      <c r="X10" s="643"/>
      <c r="Y10" s="644"/>
      <c r="Z10" s="675" t="s">
        <v>234</v>
      </c>
      <c r="AA10" s="675"/>
      <c r="AB10" s="675"/>
      <c r="AC10" s="675"/>
      <c r="AD10" s="676" t="s">
        <v>234</v>
      </c>
      <c r="AE10" s="676"/>
      <c r="AF10" s="676"/>
      <c r="AG10" s="676"/>
      <c r="AH10" s="676"/>
      <c r="AI10" s="676"/>
      <c r="AJ10" s="676"/>
      <c r="AK10" s="676"/>
      <c r="AL10" s="645" t="s">
        <v>137</v>
      </c>
      <c r="AM10" s="646"/>
      <c r="AN10" s="646"/>
      <c r="AO10" s="677"/>
      <c r="AP10" s="639" t="s">
        <v>245</v>
      </c>
      <c r="AQ10" s="640"/>
      <c r="AR10" s="640"/>
      <c r="AS10" s="640"/>
      <c r="AT10" s="640"/>
      <c r="AU10" s="640"/>
      <c r="AV10" s="640"/>
      <c r="AW10" s="640"/>
      <c r="AX10" s="640"/>
      <c r="AY10" s="640"/>
      <c r="AZ10" s="640"/>
      <c r="BA10" s="640"/>
      <c r="BB10" s="640"/>
      <c r="BC10" s="640"/>
      <c r="BD10" s="640"/>
      <c r="BE10" s="640"/>
      <c r="BF10" s="641"/>
      <c r="BG10" s="642">
        <v>41005</v>
      </c>
      <c r="BH10" s="643"/>
      <c r="BI10" s="643"/>
      <c r="BJ10" s="643"/>
      <c r="BK10" s="643"/>
      <c r="BL10" s="643"/>
      <c r="BM10" s="643"/>
      <c r="BN10" s="644"/>
      <c r="BO10" s="675">
        <v>2.6</v>
      </c>
      <c r="BP10" s="675"/>
      <c r="BQ10" s="675"/>
      <c r="BR10" s="675"/>
      <c r="BS10" s="648" t="s">
        <v>234</v>
      </c>
      <c r="BT10" s="643"/>
      <c r="BU10" s="643"/>
      <c r="BV10" s="643"/>
      <c r="BW10" s="643"/>
      <c r="BX10" s="643"/>
      <c r="BY10" s="643"/>
      <c r="BZ10" s="643"/>
      <c r="CA10" s="643"/>
      <c r="CB10" s="688"/>
      <c r="CD10" s="689" t="s">
        <v>246</v>
      </c>
      <c r="CE10" s="686"/>
      <c r="CF10" s="686"/>
      <c r="CG10" s="686"/>
      <c r="CH10" s="686"/>
      <c r="CI10" s="686"/>
      <c r="CJ10" s="686"/>
      <c r="CK10" s="686"/>
      <c r="CL10" s="686"/>
      <c r="CM10" s="686"/>
      <c r="CN10" s="686"/>
      <c r="CO10" s="686"/>
      <c r="CP10" s="686"/>
      <c r="CQ10" s="687"/>
      <c r="CR10" s="642">
        <v>3501</v>
      </c>
      <c r="CS10" s="643"/>
      <c r="CT10" s="643"/>
      <c r="CU10" s="643"/>
      <c r="CV10" s="643"/>
      <c r="CW10" s="643"/>
      <c r="CX10" s="643"/>
      <c r="CY10" s="644"/>
      <c r="CZ10" s="675">
        <v>0</v>
      </c>
      <c r="DA10" s="675"/>
      <c r="DB10" s="675"/>
      <c r="DC10" s="675"/>
      <c r="DD10" s="648" t="s">
        <v>234</v>
      </c>
      <c r="DE10" s="643"/>
      <c r="DF10" s="643"/>
      <c r="DG10" s="643"/>
      <c r="DH10" s="643"/>
      <c r="DI10" s="643"/>
      <c r="DJ10" s="643"/>
      <c r="DK10" s="643"/>
      <c r="DL10" s="643"/>
      <c r="DM10" s="643"/>
      <c r="DN10" s="643"/>
      <c r="DO10" s="643"/>
      <c r="DP10" s="644"/>
      <c r="DQ10" s="648">
        <v>3083</v>
      </c>
      <c r="DR10" s="643"/>
      <c r="DS10" s="643"/>
      <c r="DT10" s="643"/>
      <c r="DU10" s="643"/>
      <c r="DV10" s="643"/>
      <c r="DW10" s="643"/>
      <c r="DX10" s="643"/>
      <c r="DY10" s="643"/>
      <c r="DZ10" s="643"/>
      <c r="EA10" s="643"/>
      <c r="EB10" s="643"/>
      <c r="EC10" s="688"/>
    </row>
    <row r="11" spans="2:143" ht="11.25" customHeight="1" x14ac:dyDescent="0.15">
      <c r="B11" s="639" t="s">
        <v>247</v>
      </c>
      <c r="C11" s="640"/>
      <c r="D11" s="640"/>
      <c r="E11" s="640"/>
      <c r="F11" s="640"/>
      <c r="G11" s="640"/>
      <c r="H11" s="640"/>
      <c r="I11" s="640"/>
      <c r="J11" s="640"/>
      <c r="K11" s="640"/>
      <c r="L11" s="640"/>
      <c r="M11" s="640"/>
      <c r="N11" s="640"/>
      <c r="O11" s="640"/>
      <c r="P11" s="640"/>
      <c r="Q11" s="641"/>
      <c r="R11" s="642">
        <v>339842</v>
      </c>
      <c r="S11" s="643"/>
      <c r="T11" s="643"/>
      <c r="U11" s="643"/>
      <c r="V11" s="643"/>
      <c r="W11" s="643"/>
      <c r="X11" s="643"/>
      <c r="Y11" s="644"/>
      <c r="Z11" s="645">
        <v>2.8</v>
      </c>
      <c r="AA11" s="646"/>
      <c r="AB11" s="646"/>
      <c r="AC11" s="647"/>
      <c r="AD11" s="648">
        <v>339842</v>
      </c>
      <c r="AE11" s="643"/>
      <c r="AF11" s="643"/>
      <c r="AG11" s="643"/>
      <c r="AH11" s="643"/>
      <c r="AI11" s="643"/>
      <c r="AJ11" s="643"/>
      <c r="AK11" s="644"/>
      <c r="AL11" s="645">
        <v>6.8</v>
      </c>
      <c r="AM11" s="646"/>
      <c r="AN11" s="646"/>
      <c r="AO11" s="677"/>
      <c r="AP11" s="639" t="s">
        <v>248</v>
      </c>
      <c r="AQ11" s="640"/>
      <c r="AR11" s="640"/>
      <c r="AS11" s="640"/>
      <c r="AT11" s="640"/>
      <c r="AU11" s="640"/>
      <c r="AV11" s="640"/>
      <c r="AW11" s="640"/>
      <c r="AX11" s="640"/>
      <c r="AY11" s="640"/>
      <c r="AZ11" s="640"/>
      <c r="BA11" s="640"/>
      <c r="BB11" s="640"/>
      <c r="BC11" s="640"/>
      <c r="BD11" s="640"/>
      <c r="BE11" s="640"/>
      <c r="BF11" s="641"/>
      <c r="BG11" s="642">
        <v>35393</v>
      </c>
      <c r="BH11" s="643"/>
      <c r="BI11" s="643"/>
      <c r="BJ11" s="643"/>
      <c r="BK11" s="643"/>
      <c r="BL11" s="643"/>
      <c r="BM11" s="643"/>
      <c r="BN11" s="644"/>
      <c r="BO11" s="675">
        <v>2.2999999999999998</v>
      </c>
      <c r="BP11" s="675"/>
      <c r="BQ11" s="675"/>
      <c r="BR11" s="675"/>
      <c r="BS11" s="648" t="s">
        <v>137</v>
      </c>
      <c r="BT11" s="643"/>
      <c r="BU11" s="643"/>
      <c r="BV11" s="643"/>
      <c r="BW11" s="643"/>
      <c r="BX11" s="643"/>
      <c r="BY11" s="643"/>
      <c r="BZ11" s="643"/>
      <c r="CA11" s="643"/>
      <c r="CB11" s="688"/>
      <c r="CD11" s="689" t="s">
        <v>249</v>
      </c>
      <c r="CE11" s="686"/>
      <c r="CF11" s="686"/>
      <c r="CG11" s="686"/>
      <c r="CH11" s="686"/>
      <c r="CI11" s="686"/>
      <c r="CJ11" s="686"/>
      <c r="CK11" s="686"/>
      <c r="CL11" s="686"/>
      <c r="CM11" s="686"/>
      <c r="CN11" s="686"/>
      <c r="CO11" s="686"/>
      <c r="CP11" s="686"/>
      <c r="CQ11" s="687"/>
      <c r="CR11" s="642">
        <v>740021</v>
      </c>
      <c r="CS11" s="643"/>
      <c r="CT11" s="643"/>
      <c r="CU11" s="643"/>
      <c r="CV11" s="643"/>
      <c r="CW11" s="643"/>
      <c r="CX11" s="643"/>
      <c r="CY11" s="644"/>
      <c r="CZ11" s="675">
        <v>6.6</v>
      </c>
      <c r="DA11" s="675"/>
      <c r="DB11" s="675"/>
      <c r="DC11" s="675"/>
      <c r="DD11" s="648">
        <v>225798</v>
      </c>
      <c r="DE11" s="643"/>
      <c r="DF11" s="643"/>
      <c r="DG11" s="643"/>
      <c r="DH11" s="643"/>
      <c r="DI11" s="643"/>
      <c r="DJ11" s="643"/>
      <c r="DK11" s="643"/>
      <c r="DL11" s="643"/>
      <c r="DM11" s="643"/>
      <c r="DN11" s="643"/>
      <c r="DO11" s="643"/>
      <c r="DP11" s="644"/>
      <c r="DQ11" s="648">
        <v>410976</v>
      </c>
      <c r="DR11" s="643"/>
      <c r="DS11" s="643"/>
      <c r="DT11" s="643"/>
      <c r="DU11" s="643"/>
      <c r="DV11" s="643"/>
      <c r="DW11" s="643"/>
      <c r="DX11" s="643"/>
      <c r="DY11" s="643"/>
      <c r="DZ11" s="643"/>
      <c r="EA11" s="643"/>
      <c r="EB11" s="643"/>
      <c r="EC11" s="688"/>
    </row>
    <row r="12" spans="2:143" ht="11.25" customHeight="1" x14ac:dyDescent="0.15">
      <c r="B12" s="639" t="s">
        <v>250</v>
      </c>
      <c r="C12" s="640"/>
      <c r="D12" s="640"/>
      <c r="E12" s="640"/>
      <c r="F12" s="640"/>
      <c r="G12" s="640"/>
      <c r="H12" s="640"/>
      <c r="I12" s="640"/>
      <c r="J12" s="640"/>
      <c r="K12" s="640"/>
      <c r="L12" s="640"/>
      <c r="M12" s="640"/>
      <c r="N12" s="640"/>
      <c r="O12" s="640"/>
      <c r="P12" s="640"/>
      <c r="Q12" s="641"/>
      <c r="R12" s="642" t="s">
        <v>137</v>
      </c>
      <c r="S12" s="643"/>
      <c r="T12" s="643"/>
      <c r="U12" s="643"/>
      <c r="V12" s="643"/>
      <c r="W12" s="643"/>
      <c r="X12" s="643"/>
      <c r="Y12" s="644"/>
      <c r="Z12" s="675" t="s">
        <v>137</v>
      </c>
      <c r="AA12" s="675"/>
      <c r="AB12" s="675"/>
      <c r="AC12" s="675"/>
      <c r="AD12" s="676" t="s">
        <v>137</v>
      </c>
      <c r="AE12" s="676"/>
      <c r="AF12" s="676"/>
      <c r="AG12" s="676"/>
      <c r="AH12" s="676"/>
      <c r="AI12" s="676"/>
      <c r="AJ12" s="676"/>
      <c r="AK12" s="676"/>
      <c r="AL12" s="645" t="s">
        <v>234</v>
      </c>
      <c r="AM12" s="646"/>
      <c r="AN12" s="646"/>
      <c r="AO12" s="677"/>
      <c r="AP12" s="639" t="s">
        <v>251</v>
      </c>
      <c r="AQ12" s="640"/>
      <c r="AR12" s="640"/>
      <c r="AS12" s="640"/>
      <c r="AT12" s="640"/>
      <c r="AU12" s="640"/>
      <c r="AV12" s="640"/>
      <c r="AW12" s="640"/>
      <c r="AX12" s="640"/>
      <c r="AY12" s="640"/>
      <c r="AZ12" s="640"/>
      <c r="BA12" s="640"/>
      <c r="BB12" s="640"/>
      <c r="BC12" s="640"/>
      <c r="BD12" s="640"/>
      <c r="BE12" s="640"/>
      <c r="BF12" s="641"/>
      <c r="BG12" s="642">
        <v>746743</v>
      </c>
      <c r="BH12" s="643"/>
      <c r="BI12" s="643"/>
      <c r="BJ12" s="643"/>
      <c r="BK12" s="643"/>
      <c r="BL12" s="643"/>
      <c r="BM12" s="643"/>
      <c r="BN12" s="644"/>
      <c r="BO12" s="675">
        <v>47.5</v>
      </c>
      <c r="BP12" s="675"/>
      <c r="BQ12" s="675"/>
      <c r="BR12" s="675"/>
      <c r="BS12" s="648" t="s">
        <v>137</v>
      </c>
      <c r="BT12" s="643"/>
      <c r="BU12" s="643"/>
      <c r="BV12" s="643"/>
      <c r="BW12" s="643"/>
      <c r="BX12" s="643"/>
      <c r="BY12" s="643"/>
      <c r="BZ12" s="643"/>
      <c r="CA12" s="643"/>
      <c r="CB12" s="688"/>
      <c r="CD12" s="689" t="s">
        <v>252</v>
      </c>
      <c r="CE12" s="686"/>
      <c r="CF12" s="686"/>
      <c r="CG12" s="686"/>
      <c r="CH12" s="686"/>
      <c r="CI12" s="686"/>
      <c r="CJ12" s="686"/>
      <c r="CK12" s="686"/>
      <c r="CL12" s="686"/>
      <c r="CM12" s="686"/>
      <c r="CN12" s="686"/>
      <c r="CO12" s="686"/>
      <c r="CP12" s="686"/>
      <c r="CQ12" s="687"/>
      <c r="CR12" s="642">
        <v>442253</v>
      </c>
      <c r="CS12" s="643"/>
      <c r="CT12" s="643"/>
      <c r="CU12" s="643"/>
      <c r="CV12" s="643"/>
      <c r="CW12" s="643"/>
      <c r="CX12" s="643"/>
      <c r="CY12" s="644"/>
      <c r="CZ12" s="675">
        <v>3.9</v>
      </c>
      <c r="DA12" s="675"/>
      <c r="DB12" s="675"/>
      <c r="DC12" s="675"/>
      <c r="DD12" s="648">
        <v>79510</v>
      </c>
      <c r="DE12" s="643"/>
      <c r="DF12" s="643"/>
      <c r="DG12" s="643"/>
      <c r="DH12" s="643"/>
      <c r="DI12" s="643"/>
      <c r="DJ12" s="643"/>
      <c r="DK12" s="643"/>
      <c r="DL12" s="643"/>
      <c r="DM12" s="643"/>
      <c r="DN12" s="643"/>
      <c r="DO12" s="643"/>
      <c r="DP12" s="644"/>
      <c r="DQ12" s="648">
        <v>303958</v>
      </c>
      <c r="DR12" s="643"/>
      <c r="DS12" s="643"/>
      <c r="DT12" s="643"/>
      <c r="DU12" s="643"/>
      <c r="DV12" s="643"/>
      <c r="DW12" s="643"/>
      <c r="DX12" s="643"/>
      <c r="DY12" s="643"/>
      <c r="DZ12" s="643"/>
      <c r="EA12" s="643"/>
      <c r="EB12" s="643"/>
      <c r="EC12" s="688"/>
    </row>
    <row r="13" spans="2:143" ht="11.25" customHeight="1" x14ac:dyDescent="0.15">
      <c r="B13" s="639" t="s">
        <v>253</v>
      </c>
      <c r="C13" s="640"/>
      <c r="D13" s="640"/>
      <c r="E13" s="640"/>
      <c r="F13" s="640"/>
      <c r="G13" s="640"/>
      <c r="H13" s="640"/>
      <c r="I13" s="640"/>
      <c r="J13" s="640"/>
      <c r="K13" s="640"/>
      <c r="L13" s="640"/>
      <c r="M13" s="640"/>
      <c r="N13" s="640"/>
      <c r="O13" s="640"/>
      <c r="P13" s="640"/>
      <c r="Q13" s="641"/>
      <c r="R13" s="642" t="s">
        <v>137</v>
      </c>
      <c r="S13" s="643"/>
      <c r="T13" s="643"/>
      <c r="U13" s="643"/>
      <c r="V13" s="643"/>
      <c r="W13" s="643"/>
      <c r="X13" s="643"/>
      <c r="Y13" s="644"/>
      <c r="Z13" s="675" t="s">
        <v>137</v>
      </c>
      <c r="AA13" s="675"/>
      <c r="AB13" s="675"/>
      <c r="AC13" s="675"/>
      <c r="AD13" s="676" t="s">
        <v>137</v>
      </c>
      <c r="AE13" s="676"/>
      <c r="AF13" s="676"/>
      <c r="AG13" s="676"/>
      <c r="AH13" s="676"/>
      <c r="AI13" s="676"/>
      <c r="AJ13" s="676"/>
      <c r="AK13" s="676"/>
      <c r="AL13" s="645" t="s">
        <v>234</v>
      </c>
      <c r="AM13" s="646"/>
      <c r="AN13" s="646"/>
      <c r="AO13" s="677"/>
      <c r="AP13" s="639" t="s">
        <v>254</v>
      </c>
      <c r="AQ13" s="640"/>
      <c r="AR13" s="640"/>
      <c r="AS13" s="640"/>
      <c r="AT13" s="640"/>
      <c r="AU13" s="640"/>
      <c r="AV13" s="640"/>
      <c r="AW13" s="640"/>
      <c r="AX13" s="640"/>
      <c r="AY13" s="640"/>
      <c r="AZ13" s="640"/>
      <c r="BA13" s="640"/>
      <c r="BB13" s="640"/>
      <c r="BC13" s="640"/>
      <c r="BD13" s="640"/>
      <c r="BE13" s="640"/>
      <c r="BF13" s="641"/>
      <c r="BG13" s="642">
        <v>744318</v>
      </c>
      <c r="BH13" s="643"/>
      <c r="BI13" s="643"/>
      <c r="BJ13" s="643"/>
      <c r="BK13" s="643"/>
      <c r="BL13" s="643"/>
      <c r="BM13" s="643"/>
      <c r="BN13" s="644"/>
      <c r="BO13" s="675">
        <v>47.4</v>
      </c>
      <c r="BP13" s="675"/>
      <c r="BQ13" s="675"/>
      <c r="BR13" s="675"/>
      <c r="BS13" s="648" t="s">
        <v>137</v>
      </c>
      <c r="BT13" s="643"/>
      <c r="BU13" s="643"/>
      <c r="BV13" s="643"/>
      <c r="BW13" s="643"/>
      <c r="BX13" s="643"/>
      <c r="BY13" s="643"/>
      <c r="BZ13" s="643"/>
      <c r="CA13" s="643"/>
      <c r="CB13" s="688"/>
      <c r="CD13" s="689" t="s">
        <v>255</v>
      </c>
      <c r="CE13" s="686"/>
      <c r="CF13" s="686"/>
      <c r="CG13" s="686"/>
      <c r="CH13" s="686"/>
      <c r="CI13" s="686"/>
      <c r="CJ13" s="686"/>
      <c r="CK13" s="686"/>
      <c r="CL13" s="686"/>
      <c r="CM13" s="686"/>
      <c r="CN13" s="686"/>
      <c r="CO13" s="686"/>
      <c r="CP13" s="686"/>
      <c r="CQ13" s="687"/>
      <c r="CR13" s="642">
        <v>484932</v>
      </c>
      <c r="CS13" s="643"/>
      <c r="CT13" s="643"/>
      <c r="CU13" s="643"/>
      <c r="CV13" s="643"/>
      <c r="CW13" s="643"/>
      <c r="CX13" s="643"/>
      <c r="CY13" s="644"/>
      <c r="CZ13" s="675">
        <v>4.3</v>
      </c>
      <c r="DA13" s="675"/>
      <c r="DB13" s="675"/>
      <c r="DC13" s="675"/>
      <c r="DD13" s="648">
        <v>335349</v>
      </c>
      <c r="DE13" s="643"/>
      <c r="DF13" s="643"/>
      <c r="DG13" s="643"/>
      <c r="DH13" s="643"/>
      <c r="DI13" s="643"/>
      <c r="DJ13" s="643"/>
      <c r="DK13" s="643"/>
      <c r="DL13" s="643"/>
      <c r="DM13" s="643"/>
      <c r="DN13" s="643"/>
      <c r="DO13" s="643"/>
      <c r="DP13" s="644"/>
      <c r="DQ13" s="648">
        <v>227263</v>
      </c>
      <c r="DR13" s="643"/>
      <c r="DS13" s="643"/>
      <c r="DT13" s="643"/>
      <c r="DU13" s="643"/>
      <c r="DV13" s="643"/>
      <c r="DW13" s="643"/>
      <c r="DX13" s="643"/>
      <c r="DY13" s="643"/>
      <c r="DZ13" s="643"/>
      <c r="EA13" s="643"/>
      <c r="EB13" s="643"/>
      <c r="EC13" s="688"/>
    </row>
    <row r="14" spans="2:143" ht="11.25" customHeight="1" x14ac:dyDescent="0.15">
      <c r="B14" s="639" t="s">
        <v>256</v>
      </c>
      <c r="C14" s="640"/>
      <c r="D14" s="640"/>
      <c r="E14" s="640"/>
      <c r="F14" s="640"/>
      <c r="G14" s="640"/>
      <c r="H14" s="640"/>
      <c r="I14" s="640"/>
      <c r="J14" s="640"/>
      <c r="K14" s="640"/>
      <c r="L14" s="640"/>
      <c r="M14" s="640"/>
      <c r="N14" s="640"/>
      <c r="O14" s="640"/>
      <c r="P14" s="640"/>
      <c r="Q14" s="641"/>
      <c r="R14" s="642" t="s">
        <v>234</v>
      </c>
      <c r="S14" s="643"/>
      <c r="T14" s="643"/>
      <c r="U14" s="643"/>
      <c r="V14" s="643"/>
      <c r="W14" s="643"/>
      <c r="X14" s="643"/>
      <c r="Y14" s="644"/>
      <c r="Z14" s="675" t="s">
        <v>234</v>
      </c>
      <c r="AA14" s="675"/>
      <c r="AB14" s="675"/>
      <c r="AC14" s="675"/>
      <c r="AD14" s="676" t="s">
        <v>137</v>
      </c>
      <c r="AE14" s="676"/>
      <c r="AF14" s="676"/>
      <c r="AG14" s="676"/>
      <c r="AH14" s="676"/>
      <c r="AI14" s="676"/>
      <c r="AJ14" s="676"/>
      <c r="AK14" s="676"/>
      <c r="AL14" s="645" t="s">
        <v>234</v>
      </c>
      <c r="AM14" s="646"/>
      <c r="AN14" s="646"/>
      <c r="AO14" s="677"/>
      <c r="AP14" s="639" t="s">
        <v>257</v>
      </c>
      <c r="AQ14" s="640"/>
      <c r="AR14" s="640"/>
      <c r="AS14" s="640"/>
      <c r="AT14" s="640"/>
      <c r="AU14" s="640"/>
      <c r="AV14" s="640"/>
      <c r="AW14" s="640"/>
      <c r="AX14" s="640"/>
      <c r="AY14" s="640"/>
      <c r="AZ14" s="640"/>
      <c r="BA14" s="640"/>
      <c r="BB14" s="640"/>
      <c r="BC14" s="640"/>
      <c r="BD14" s="640"/>
      <c r="BE14" s="640"/>
      <c r="BF14" s="641"/>
      <c r="BG14" s="642">
        <v>68974</v>
      </c>
      <c r="BH14" s="643"/>
      <c r="BI14" s="643"/>
      <c r="BJ14" s="643"/>
      <c r="BK14" s="643"/>
      <c r="BL14" s="643"/>
      <c r="BM14" s="643"/>
      <c r="BN14" s="644"/>
      <c r="BO14" s="675">
        <v>4.4000000000000004</v>
      </c>
      <c r="BP14" s="675"/>
      <c r="BQ14" s="675"/>
      <c r="BR14" s="675"/>
      <c r="BS14" s="648" t="s">
        <v>234</v>
      </c>
      <c r="BT14" s="643"/>
      <c r="BU14" s="643"/>
      <c r="BV14" s="643"/>
      <c r="BW14" s="643"/>
      <c r="BX14" s="643"/>
      <c r="BY14" s="643"/>
      <c r="BZ14" s="643"/>
      <c r="CA14" s="643"/>
      <c r="CB14" s="688"/>
      <c r="CD14" s="689" t="s">
        <v>258</v>
      </c>
      <c r="CE14" s="686"/>
      <c r="CF14" s="686"/>
      <c r="CG14" s="686"/>
      <c r="CH14" s="686"/>
      <c r="CI14" s="686"/>
      <c r="CJ14" s="686"/>
      <c r="CK14" s="686"/>
      <c r="CL14" s="686"/>
      <c r="CM14" s="686"/>
      <c r="CN14" s="686"/>
      <c r="CO14" s="686"/>
      <c r="CP14" s="686"/>
      <c r="CQ14" s="687"/>
      <c r="CR14" s="642">
        <v>508398</v>
      </c>
      <c r="CS14" s="643"/>
      <c r="CT14" s="643"/>
      <c r="CU14" s="643"/>
      <c r="CV14" s="643"/>
      <c r="CW14" s="643"/>
      <c r="CX14" s="643"/>
      <c r="CY14" s="644"/>
      <c r="CZ14" s="675">
        <v>4.5</v>
      </c>
      <c r="DA14" s="675"/>
      <c r="DB14" s="675"/>
      <c r="DC14" s="675"/>
      <c r="DD14" s="648">
        <v>190567</v>
      </c>
      <c r="DE14" s="643"/>
      <c r="DF14" s="643"/>
      <c r="DG14" s="643"/>
      <c r="DH14" s="643"/>
      <c r="DI14" s="643"/>
      <c r="DJ14" s="643"/>
      <c r="DK14" s="643"/>
      <c r="DL14" s="643"/>
      <c r="DM14" s="643"/>
      <c r="DN14" s="643"/>
      <c r="DO14" s="643"/>
      <c r="DP14" s="644"/>
      <c r="DQ14" s="648">
        <v>308137</v>
      </c>
      <c r="DR14" s="643"/>
      <c r="DS14" s="643"/>
      <c r="DT14" s="643"/>
      <c r="DU14" s="643"/>
      <c r="DV14" s="643"/>
      <c r="DW14" s="643"/>
      <c r="DX14" s="643"/>
      <c r="DY14" s="643"/>
      <c r="DZ14" s="643"/>
      <c r="EA14" s="643"/>
      <c r="EB14" s="643"/>
      <c r="EC14" s="688"/>
    </row>
    <row r="15" spans="2:143" ht="11.25" customHeight="1" x14ac:dyDescent="0.15">
      <c r="B15" s="639" t="s">
        <v>259</v>
      </c>
      <c r="C15" s="640"/>
      <c r="D15" s="640"/>
      <c r="E15" s="640"/>
      <c r="F15" s="640"/>
      <c r="G15" s="640"/>
      <c r="H15" s="640"/>
      <c r="I15" s="640"/>
      <c r="J15" s="640"/>
      <c r="K15" s="640"/>
      <c r="L15" s="640"/>
      <c r="M15" s="640"/>
      <c r="N15" s="640"/>
      <c r="O15" s="640"/>
      <c r="P15" s="640"/>
      <c r="Q15" s="641"/>
      <c r="R15" s="642" t="s">
        <v>234</v>
      </c>
      <c r="S15" s="643"/>
      <c r="T15" s="643"/>
      <c r="U15" s="643"/>
      <c r="V15" s="643"/>
      <c r="W15" s="643"/>
      <c r="X15" s="643"/>
      <c r="Y15" s="644"/>
      <c r="Z15" s="675" t="s">
        <v>234</v>
      </c>
      <c r="AA15" s="675"/>
      <c r="AB15" s="675"/>
      <c r="AC15" s="675"/>
      <c r="AD15" s="676" t="s">
        <v>234</v>
      </c>
      <c r="AE15" s="676"/>
      <c r="AF15" s="676"/>
      <c r="AG15" s="676"/>
      <c r="AH15" s="676"/>
      <c r="AI15" s="676"/>
      <c r="AJ15" s="676"/>
      <c r="AK15" s="676"/>
      <c r="AL15" s="645" t="s">
        <v>234</v>
      </c>
      <c r="AM15" s="646"/>
      <c r="AN15" s="646"/>
      <c r="AO15" s="677"/>
      <c r="AP15" s="639" t="s">
        <v>260</v>
      </c>
      <c r="AQ15" s="640"/>
      <c r="AR15" s="640"/>
      <c r="AS15" s="640"/>
      <c r="AT15" s="640"/>
      <c r="AU15" s="640"/>
      <c r="AV15" s="640"/>
      <c r="AW15" s="640"/>
      <c r="AX15" s="640"/>
      <c r="AY15" s="640"/>
      <c r="AZ15" s="640"/>
      <c r="BA15" s="640"/>
      <c r="BB15" s="640"/>
      <c r="BC15" s="640"/>
      <c r="BD15" s="640"/>
      <c r="BE15" s="640"/>
      <c r="BF15" s="641"/>
      <c r="BG15" s="642">
        <v>139719</v>
      </c>
      <c r="BH15" s="643"/>
      <c r="BI15" s="643"/>
      <c r="BJ15" s="643"/>
      <c r="BK15" s="643"/>
      <c r="BL15" s="643"/>
      <c r="BM15" s="643"/>
      <c r="BN15" s="644"/>
      <c r="BO15" s="675">
        <v>8.9</v>
      </c>
      <c r="BP15" s="675"/>
      <c r="BQ15" s="675"/>
      <c r="BR15" s="675"/>
      <c r="BS15" s="648" t="s">
        <v>137</v>
      </c>
      <c r="BT15" s="643"/>
      <c r="BU15" s="643"/>
      <c r="BV15" s="643"/>
      <c r="BW15" s="643"/>
      <c r="BX15" s="643"/>
      <c r="BY15" s="643"/>
      <c r="BZ15" s="643"/>
      <c r="CA15" s="643"/>
      <c r="CB15" s="688"/>
      <c r="CD15" s="689" t="s">
        <v>261</v>
      </c>
      <c r="CE15" s="686"/>
      <c r="CF15" s="686"/>
      <c r="CG15" s="686"/>
      <c r="CH15" s="686"/>
      <c r="CI15" s="686"/>
      <c r="CJ15" s="686"/>
      <c r="CK15" s="686"/>
      <c r="CL15" s="686"/>
      <c r="CM15" s="686"/>
      <c r="CN15" s="686"/>
      <c r="CO15" s="686"/>
      <c r="CP15" s="686"/>
      <c r="CQ15" s="687"/>
      <c r="CR15" s="642">
        <v>1239290</v>
      </c>
      <c r="CS15" s="643"/>
      <c r="CT15" s="643"/>
      <c r="CU15" s="643"/>
      <c r="CV15" s="643"/>
      <c r="CW15" s="643"/>
      <c r="CX15" s="643"/>
      <c r="CY15" s="644"/>
      <c r="CZ15" s="675">
        <v>11</v>
      </c>
      <c r="DA15" s="675"/>
      <c r="DB15" s="675"/>
      <c r="DC15" s="675"/>
      <c r="DD15" s="648">
        <v>202110</v>
      </c>
      <c r="DE15" s="643"/>
      <c r="DF15" s="643"/>
      <c r="DG15" s="643"/>
      <c r="DH15" s="643"/>
      <c r="DI15" s="643"/>
      <c r="DJ15" s="643"/>
      <c r="DK15" s="643"/>
      <c r="DL15" s="643"/>
      <c r="DM15" s="643"/>
      <c r="DN15" s="643"/>
      <c r="DO15" s="643"/>
      <c r="DP15" s="644"/>
      <c r="DQ15" s="648">
        <v>864198</v>
      </c>
      <c r="DR15" s="643"/>
      <c r="DS15" s="643"/>
      <c r="DT15" s="643"/>
      <c r="DU15" s="643"/>
      <c r="DV15" s="643"/>
      <c r="DW15" s="643"/>
      <c r="DX15" s="643"/>
      <c r="DY15" s="643"/>
      <c r="DZ15" s="643"/>
      <c r="EA15" s="643"/>
      <c r="EB15" s="643"/>
      <c r="EC15" s="688"/>
    </row>
    <row r="16" spans="2:143" ht="11.25" customHeight="1" x14ac:dyDescent="0.15">
      <c r="B16" s="639" t="s">
        <v>262</v>
      </c>
      <c r="C16" s="640"/>
      <c r="D16" s="640"/>
      <c r="E16" s="640"/>
      <c r="F16" s="640"/>
      <c r="G16" s="640"/>
      <c r="H16" s="640"/>
      <c r="I16" s="640"/>
      <c r="J16" s="640"/>
      <c r="K16" s="640"/>
      <c r="L16" s="640"/>
      <c r="M16" s="640"/>
      <c r="N16" s="640"/>
      <c r="O16" s="640"/>
      <c r="P16" s="640"/>
      <c r="Q16" s="641"/>
      <c r="R16" s="642">
        <v>6305</v>
      </c>
      <c r="S16" s="643"/>
      <c r="T16" s="643"/>
      <c r="U16" s="643"/>
      <c r="V16" s="643"/>
      <c r="W16" s="643"/>
      <c r="X16" s="643"/>
      <c r="Y16" s="644"/>
      <c r="Z16" s="675">
        <v>0.1</v>
      </c>
      <c r="AA16" s="675"/>
      <c r="AB16" s="675"/>
      <c r="AC16" s="675"/>
      <c r="AD16" s="676">
        <v>6305</v>
      </c>
      <c r="AE16" s="676"/>
      <c r="AF16" s="676"/>
      <c r="AG16" s="676"/>
      <c r="AH16" s="676"/>
      <c r="AI16" s="676"/>
      <c r="AJ16" s="676"/>
      <c r="AK16" s="676"/>
      <c r="AL16" s="645">
        <v>0.1</v>
      </c>
      <c r="AM16" s="646"/>
      <c r="AN16" s="646"/>
      <c r="AO16" s="677"/>
      <c r="AP16" s="639" t="s">
        <v>263</v>
      </c>
      <c r="AQ16" s="640"/>
      <c r="AR16" s="640"/>
      <c r="AS16" s="640"/>
      <c r="AT16" s="640"/>
      <c r="AU16" s="640"/>
      <c r="AV16" s="640"/>
      <c r="AW16" s="640"/>
      <c r="AX16" s="640"/>
      <c r="AY16" s="640"/>
      <c r="AZ16" s="640"/>
      <c r="BA16" s="640"/>
      <c r="BB16" s="640"/>
      <c r="BC16" s="640"/>
      <c r="BD16" s="640"/>
      <c r="BE16" s="640"/>
      <c r="BF16" s="641"/>
      <c r="BG16" s="642" t="s">
        <v>137</v>
      </c>
      <c r="BH16" s="643"/>
      <c r="BI16" s="643"/>
      <c r="BJ16" s="643"/>
      <c r="BK16" s="643"/>
      <c r="BL16" s="643"/>
      <c r="BM16" s="643"/>
      <c r="BN16" s="644"/>
      <c r="BO16" s="675" t="s">
        <v>234</v>
      </c>
      <c r="BP16" s="675"/>
      <c r="BQ16" s="675"/>
      <c r="BR16" s="675"/>
      <c r="BS16" s="648" t="s">
        <v>137</v>
      </c>
      <c r="BT16" s="643"/>
      <c r="BU16" s="643"/>
      <c r="BV16" s="643"/>
      <c r="BW16" s="643"/>
      <c r="BX16" s="643"/>
      <c r="BY16" s="643"/>
      <c r="BZ16" s="643"/>
      <c r="CA16" s="643"/>
      <c r="CB16" s="688"/>
      <c r="CD16" s="689" t="s">
        <v>264</v>
      </c>
      <c r="CE16" s="686"/>
      <c r="CF16" s="686"/>
      <c r="CG16" s="686"/>
      <c r="CH16" s="686"/>
      <c r="CI16" s="686"/>
      <c r="CJ16" s="686"/>
      <c r="CK16" s="686"/>
      <c r="CL16" s="686"/>
      <c r="CM16" s="686"/>
      <c r="CN16" s="686"/>
      <c r="CO16" s="686"/>
      <c r="CP16" s="686"/>
      <c r="CQ16" s="687"/>
      <c r="CR16" s="642">
        <v>718574</v>
      </c>
      <c r="CS16" s="643"/>
      <c r="CT16" s="643"/>
      <c r="CU16" s="643"/>
      <c r="CV16" s="643"/>
      <c r="CW16" s="643"/>
      <c r="CX16" s="643"/>
      <c r="CY16" s="644"/>
      <c r="CZ16" s="675">
        <v>6.4</v>
      </c>
      <c r="DA16" s="675"/>
      <c r="DB16" s="675"/>
      <c r="DC16" s="675"/>
      <c r="DD16" s="648" t="s">
        <v>137</v>
      </c>
      <c r="DE16" s="643"/>
      <c r="DF16" s="643"/>
      <c r="DG16" s="643"/>
      <c r="DH16" s="643"/>
      <c r="DI16" s="643"/>
      <c r="DJ16" s="643"/>
      <c r="DK16" s="643"/>
      <c r="DL16" s="643"/>
      <c r="DM16" s="643"/>
      <c r="DN16" s="643"/>
      <c r="DO16" s="643"/>
      <c r="DP16" s="644"/>
      <c r="DQ16" s="648">
        <v>136136</v>
      </c>
      <c r="DR16" s="643"/>
      <c r="DS16" s="643"/>
      <c r="DT16" s="643"/>
      <c r="DU16" s="643"/>
      <c r="DV16" s="643"/>
      <c r="DW16" s="643"/>
      <c r="DX16" s="643"/>
      <c r="DY16" s="643"/>
      <c r="DZ16" s="643"/>
      <c r="EA16" s="643"/>
      <c r="EB16" s="643"/>
      <c r="EC16" s="688"/>
    </row>
    <row r="17" spans="2:133" ht="11.25" customHeight="1" x14ac:dyDescent="0.15">
      <c r="B17" s="639" t="s">
        <v>265</v>
      </c>
      <c r="C17" s="640"/>
      <c r="D17" s="640"/>
      <c r="E17" s="640"/>
      <c r="F17" s="640"/>
      <c r="G17" s="640"/>
      <c r="H17" s="640"/>
      <c r="I17" s="640"/>
      <c r="J17" s="640"/>
      <c r="K17" s="640"/>
      <c r="L17" s="640"/>
      <c r="M17" s="640"/>
      <c r="N17" s="640"/>
      <c r="O17" s="640"/>
      <c r="P17" s="640"/>
      <c r="Q17" s="641"/>
      <c r="R17" s="642">
        <v>5106</v>
      </c>
      <c r="S17" s="643"/>
      <c r="T17" s="643"/>
      <c r="U17" s="643"/>
      <c r="V17" s="643"/>
      <c r="W17" s="643"/>
      <c r="X17" s="643"/>
      <c r="Y17" s="644"/>
      <c r="Z17" s="675">
        <v>0</v>
      </c>
      <c r="AA17" s="675"/>
      <c r="AB17" s="675"/>
      <c r="AC17" s="675"/>
      <c r="AD17" s="676">
        <v>5106</v>
      </c>
      <c r="AE17" s="676"/>
      <c r="AF17" s="676"/>
      <c r="AG17" s="676"/>
      <c r="AH17" s="676"/>
      <c r="AI17" s="676"/>
      <c r="AJ17" s="676"/>
      <c r="AK17" s="676"/>
      <c r="AL17" s="645">
        <v>0.1</v>
      </c>
      <c r="AM17" s="646"/>
      <c r="AN17" s="646"/>
      <c r="AO17" s="677"/>
      <c r="AP17" s="639" t="s">
        <v>266</v>
      </c>
      <c r="AQ17" s="640"/>
      <c r="AR17" s="640"/>
      <c r="AS17" s="640"/>
      <c r="AT17" s="640"/>
      <c r="AU17" s="640"/>
      <c r="AV17" s="640"/>
      <c r="AW17" s="640"/>
      <c r="AX17" s="640"/>
      <c r="AY17" s="640"/>
      <c r="AZ17" s="640"/>
      <c r="BA17" s="640"/>
      <c r="BB17" s="640"/>
      <c r="BC17" s="640"/>
      <c r="BD17" s="640"/>
      <c r="BE17" s="640"/>
      <c r="BF17" s="641"/>
      <c r="BG17" s="642" t="s">
        <v>137</v>
      </c>
      <c r="BH17" s="643"/>
      <c r="BI17" s="643"/>
      <c r="BJ17" s="643"/>
      <c r="BK17" s="643"/>
      <c r="BL17" s="643"/>
      <c r="BM17" s="643"/>
      <c r="BN17" s="644"/>
      <c r="BO17" s="675" t="s">
        <v>234</v>
      </c>
      <c r="BP17" s="675"/>
      <c r="BQ17" s="675"/>
      <c r="BR17" s="675"/>
      <c r="BS17" s="648" t="s">
        <v>137</v>
      </c>
      <c r="BT17" s="643"/>
      <c r="BU17" s="643"/>
      <c r="BV17" s="643"/>
      <c r="BW17" s="643"/>
      <c r="BX17" s="643"/>
      <c r="BY17" s="643"/>
      <c r="BZ17" s="643"/>
      <c r="CA17" s="643"/>
      <c r="CB17" s="688"/>
      <c r="CD17" s="689" t="s">
        <v>267</v>
      </c>
      <c r="CE17" s="686"/>
      <c r="CF17" s="686"/>
      <c r="CG17" s="686"/>
      <c r="CH17" s="686"/>
      <c r="CI17" s="686"/>
      <c r="CJ17" s="686"/>
      <c r="CK17" s="686"/>
      <c r="CL17" s="686"/>
      <c r="CM17" s="686"/>
      <c r="CN17" s="686"/>
      <c r="CO17" s="686"/>
      <c r="CP17" s="686"/>
      <c r="CQ17" s="687"/>
      <c r="CR17" s="642">
        <v>713126</v>
      </c>
      <c r="CS17" s="643"/>
      <c r="CT17" s="643"/>
      <c r="CU17" s="643"/>
      <c r="CV17" s="643"/>
      <c r="CW17" s="643"/>
      <c r="CX17" s="643"/>
      <c r="CY17" s="644"/>
      <c r="CZ17" s="675">
        <v>6.3</v>
      </c>
      <c r="DA17" s="675"/>
      <c r="DB17" s="675"/>
      <c r="DC17" s="675"/>
      <c r="DD17" s="648" t="s">
        <v>137</v>
      </c>
      <c r="DE17" s="643"/>
      <c r="DF17" s="643"/>
      <c r="DG17" s="643"/>
      <c r="DH17" s="643"/>
      <c r="DI17" s="643"/>
      <c r="DJ17" s="643"/>
      <c r="DK17" s="643"/>
      <c r="DL17" s="643"/>
      <c r="DM17" s="643"/>
      <c r="DN17" s="643"/>
      <c r="DO17" s="643"/>
      <c r="DP17" s="644"/>
      <c r="DQ17" s="648">
        <v>698222</v>
      </c>
      <c r="DR17" s="643"/>
      <c r="DS17" s="643"/>
      <c r="DT17" s="643"/>
      <c r="DU17" s="643"/>
      <c r="DV17" s="643"/>
      <c r="DW17" s="643"/>
      <c r="DX17" s="643"/>
      <c r="DY17" s="643"/>
      <c r="DZ17" s="643"/>
      <c r="EA17" s="643"/>
      <c r="EB17" s="643"/>
      <c r="EC17" s="688"/>
    </row>
    <row r="18" spans="2:133" ht="11.25" customHeight="1" x14ac:dyDescent="0.15">
      <c r="B18" s="639" t="s">
        <v>268</v>
      </c>
      <c r="C18" s="640"/>
      <c r="D18" s="640"/>
      <c r="E18" s="640"/>
      <c r="F18" s="640"/>
      <c r="G18" s="640"/>
      <c r="H18" s="640"/>
      <c r="I18" s="640"/>
      <c r="J18" s="640"/>
      <c r="K18" s="640"/>
      <c r="L18" s="640"/>
      <c r="M18" s="640"/>
      <c r="N18" s="640"/>
      <c r="O18" s="640"/>
      <c r="P18" s="640"/>
      <c r="Q18" s="641"/>
      <c r="R18" s="642">
        <v>8598</v>
      </c>
      <c r="S18" s="643"/>
      <c r="T18" s="643"/>
      <c r="U18" s="643"/>
      <c r="V18" s="643"/>
      <c r="W18" s="643"/>
      <c r="X18" s="643"/>
      <c r="Y18" s="644"/>
      <c r="Z18" s="675">
        <v>0.1</v>
      </c>
      <c r="AA18" s="675"/>
      <c r="AB18" s="675"/>
      <c r="AC18" s="675"/>
      <c r="AD18" s="676">
        <v>8598</v>
      </c>
      <c r="AE18" s="676"/>
      <c r="AF18" s="676"/>
      <c r="AG18" s="676"/>
      <c r="AH18" s="676"/>
      <c r="AI18" s="676"/>
      <c r="AJ18" s="676"/>
      <c r="AK18" s="676"/>
      <c r="AL18" s="645">
        <v>0.2</v>
      </c>
      <c r="AM18" s="646"/>
      <c r="AN18" s="646"/>
      <c r="AO18" s="677"/>
      <c r="AP18" s="639" t="s">
        <v>269</v>
      </c>
      <c r="AQ18" s="640"/>
      <c r="AR18" s="640"/>
      <c r="AS18" s="640"/>
      <c r="AT18" s="640"/>
      <c r="AU18" s="640"/>
      <c r="AV18" s="640"/>
      <c r="AW18" s="640"/>
      <c r="AX18" s="640"/>
      <c r="AY18" s="640"/>
      <c r="AZ18" s="640"/>
      <c r="BA18" s="640"/>
      <c r="BB18" s="640"/>
      <c r="BC18" s="640"/>
      <c r="BD18" s="640"/>
      <c r="BE18" s="640"/>
      <c r="BF18" s="641"/>
      <c r="BG18" s="642" t="s">
        <v>234</v>
      </c>
      <c r="BH18" s="643"/>
      <c r="BI18" s="643"/>
      <c r="BJ18" s="643"/>
      <c r="BK18" s="643"/>
      <c r="BL18" s="643"/>
      <c r="BM18" s="643"/>
      <c r="BN18" s="644"/>
      <c r="BO18" s="675" t="s">
        <v>137</v>
      </c>
      <c r="BP18" s="675"/>
      <c r="BQ18" s="675"/>
      <c r="BR18" s="675"/>
      <c r="BS18" s="648" t="s">
        <v>137</v>
      </c>
      <c r="BT18" s="643"/>
      <c r="BU18" s="643"/>
      <c r="BV18" s="643"/>
      <c r="BW18" s="643"/>
      <c r="BX18" s="643"/>
      <c r="BY18" s="643"/>
      <c r="BZ18" s="643"/>
      <c r="CA18" s="643"/>
      <c r="CB18" s="688"/>
      <c r="CD18" s="689" t="s">
        <v>270</v>
      </c>
      <c r="CE18" s="686"/>
      <c r="CF18" s="686"/>
      <c r="CG18" s="686"/>
      <c r="CH18" s="686"/>
      <c r="CI18" s="686"/>
      <c r="CJ18" s="686"/>
      <c r="CK18" s="686"/>
      <c r="CL18" s="686"/>
      <c r="CM18" s="686"/>
      <c r="CN18" s="686"/>
      <c r="CO18" s="686"/>
      <c r="CP18" s="686"/>
      <c r="CQ18" s="687"/>
      <c r="CR18" s="642" t="s">
        <v>137</v>
      </c>
      <c r="CS18" s="643"/>
      <c r="CT18" s="643"/>
      <c r="CU18" s="643"/>
      <c r="CV18" s="643"/>
      <c r="CW18" s="643"/>
      <c r="CX18" s="643"/>
      <c r="CY18" s="644"/>
      <c r="CZ18" s="675" t="s">
        <v>234</v>
      </c>
      <c r="DA18" s="675"/>
      <c r="DB18" s="675"/>
      <c r="DC18" s="675"/>
      <c r="DD18" s="648" t="s">
        <v>234</v>
      </c>
      <c r="DE18" s="643"/>
      <c r="DF18" s="643"/>
      <c r="DG18" s="643"/>
      <c r="DH18" s="643"/>
      <c r="DI18" s="643"/>
      <c r="DJ18" s="643"/>
      <c r="DK18" s="643"/>
      <c r="DL18" s="643"/>
      <c r="DM18" s="643"/>
      <c r="DN18" s="643"/>
      <c r="DO18" s="643"/>
      <c r="DP18" s="644"/>
      <c r="DQ18" s="648" t="s">
        <v>137</v>
      </c>
      <c r="DR18" s="643"/>
      <c r="DS18" s="643"/>
      <c r="DT18" s="643"/>
      <c r="DU18" s="643"/>
      <c r="DV18" s="643"/>
      <c r="DW18" s="643"/>
      <c r="DX18" s="643"/>
      <c r="DY18" s="643"/>
      <c r="DZ18" s="643"/>
      <c r="EA18" s="643"/>
      <c r="EB18" s="643"/>
      <c r="EC18" s="688"/>
    </row>
    <row r="19" spans="2:133" ht="11.25" customHeight="1" x14ac:dyDescent="0.15">
      <c r="B19" s="639" t="s">
        <v>271</v>
      </c>
      <c r="C19" s="640"/>
      <c r="D19" s="640"/>
      <c r="E19" s="640"/>
      <c r="F19" s="640"/>
      <c r="G19" s="640"/>
      <c r="H19" s="640"/>
      <c r="I19" s="640"/>
      <c r="J19" s="640"/>
      <c r="K19" s="640"/>
      <c r="L19" s="640"/>
      <c r="M19" s="640"/>
      <c r="N19" s="640"/>
      <c r="O19" s="640"/>
      <c r="P19" s="640"/>
      <c r="Q19" s="641"/>
      <c r="R19" s="642">
        <v>4786</v>
      </c>
      <c r="S19" s="643"/>
      <c r="T19" s="643"/>
      <c r="U19" s="643"/>
      <c r="V19" s="643"/>
      <c r="W19" s="643"/>
      <c r="X19" s="643"/>
      <c r="Y19" s="644"/>
      <c r="Z19" s="675">
        <v>0</v>
      </c>
      <c r="AA19" s="675"/>
      <c r="AB19" s="675"/>
      <c r="AC19" s="675"/>
      <c r="AD19" s="676">
        <v>4786</v>
      </c>
      <c r="AE19" s="676"/>
      <c r="AF19" s="676"/>
      <c r="AG19" s="676"/>
      <c r="AH19" s="676"/>
      <c r="AI19" s="676"/>
      <c r="AJ19" s="676"/>
      <c r="AK19" s="676"/>
      <c r="AL19" s="645">
        <v>0.1</v>
      </c>
      <c r="AM19" s="646"/>
      <c r="AN19" s="646"/>
      <c r="AO19" s="677"/>
      <c r="AP19" s="639" t="s">
        <v>272</v>
      </c>
      <c r="AQ19" s="640"/>
      <c r="AR19" s="640"/>
      <c r="AS19" s="640"/>
      <c r="AT19" s="640"/>
      <c r="AU19" s="640"/>
      <c r="AV19" s="640"/>
      <c r="AW19" s="640"/>
      <c r="AX19" s="640"/>
      <c r="AY19" s="640"/>
      <c r="AZ19" s="640"/>
      <c r="BA19" s="640"/>
      <c r="BB19" s="640"/>
      <c r="BC19" s="640"/>
      <c r="BD19" s="640"/>
      <c r="BE19" s="640"/>
      <c r="BF19" s="641"/>
      <c r="BG19" s="642">
        <v>1232</v>
      </c>
      <c r="BH19" s="643"/>
      <c r="BI19" s="643"/>
      <c r="BJ19" s="643"/>
      <c r="BK19" s="643"/>
      <c r="BL19" s="643"/>
      <c r="BM19" s="643"/>
      <c r="BN19" s="644"/>
      <c r="BO19" s="675">
        <v>0.1</v>
      </c>
      <c r="BP19" s="675"/>
      <c r="BQ19" s="675"/>
      <c r="BR19" s="675"/>
      <c r="BS19" s="648" t="s">
        <v>234</v>
      </c>
      <c r="BT19" s="643"/>
      <c r="BU19" s="643"/>
      <c r="BV19" s="643"/>
      <c r="BW19" s="643"/>
      <c r="BX19" s="643"/>
      <c r="BY19" s="643"/>
      <c r="BZ19" s="643"/>
      <c r="CA19" s="643"/>
      <c r="CB19" s="688"/>
      <c r="CD19" s="689" t="s">
        <v>273</v>
      </c>
      <c r="CE19" s="686"/>
      <c r="CF19" s="686"/>
      <c r="CG19" s="686"/>
      <c r="CH19" s="686"/>
      <c r="CI19" s="686"/>
      <c r="CJ19" s="686"/>
      <c r="CK19" s="686"/>
      <c r="CL19" s="686"/>
      <c r="CM19" s="686"/>
      <c r="CN19" s="686"/>
      <c r="CO19" s="686"/>
      <c r="CP19" s="686"/>
      <c r="CQ19" s="687"/>
      <c r="CR19" s="642" t="s">
        <v>137</v>
      </c>
      <c r="CS19" s="643"/>
      <c r="CT19" s="643"/>
      <c r="CU19" s="643"/>
      <c r="CV19" s="643"/>
      <c r="CW19" s="643"/>
      <c r="CX19" s="643"/>
      <c r="CY19" s="644"/>
      <c r="CZ19" s="675" t="s">
        <v>137</v>
      </c>
      <c r="DA19" s="675"/>
      <c r="DB19" s="675"/>
      <c r="DC19" s="675"/>
      <c r="DD19" s="648" t="s">
        <v>234</v>
      </c>
      <c r="DE19" s="643"/>
      <c r="DF19" s="643"/>
      <c r="DG19" s="643"/>
      <c r="DH19" s="643"/>
      <c r="DI19" s="643"/>
      <c r="DJ19" s="643"/>
      <c r="DK19" s="643"/>
      <c r="DL19" s="643"/>
      <c r="DM19" s="643"/>
      <c r="DN19" s="643"/>
      <c r="DO19" s="643"/>
      <c r="DP19" s="644"/>
      <c r="DQ19" s="648" t="s">
        <v>137</v>
      </c>
      <c r="DR19" s="643"/>
      <c r="DS19" s="643"/>
      <c r="DT19" s="643"/>
      <c r="DU19" s="643"/>
      <c r="DV19" s="643"/>
      <c r="DW19" s="643"/>
      <c r="DX19" s="643"/>
      <c r="DY19" s="643"/>
      <c r="DZ19" s="643"/>
      <c r="EA19" s="643"/>
      <c r="EB19" s="643"/>
      <c r="EC19" s="688"/>
    </row>
    <row r="20" spans="2:133" ht="11.25" customHeight="1" x14ac:dyDescent="0.15">
      <c r="B20" s="639" t="s">
        <v>274</v>
      </c>
      <c r="C20" s="640"/>
      <c r="D20" s="640"/>
      <c r="E20" s="640"/>
      <c r="F20" s="640"/>
      <c r="G20" s="640"/>
      <c r="H20" s="640"/>
      <c r="I20" s="640"/>
      <c r="J20" s="640"/>
      <c r="K20" s="640"/>
      <c r="L20" s="640"/>
      <c r="M20" s="640"/>
      <c r="N20" s="640"/>
      <c r="O20" s="640"/>
      <c r="P20" s="640"/>
      <c r="Q20" s="641"/>
      <c r="R20" s="642">
        <v>2829</v>
      </c>
      <c r="S20" s="643"/>
      <c r="T20" s="643"/>
      <c r="U20" s="643"/>
      <c r="V20" s="643"/>
      <c r="W20" s="643"/>
      <c r="X20" s="643"/>
      <c r="Y20" s="644"/>
      <c r="Z20" s="675">
        <v>0</v>
      </c>
      <c r="AA20" s="675"/>
      <c r="AB20" s="675"/>
      <c r="AC20" s="675"/>
      <c r="AD20" s="676">
        <v>2829</v>
      </c>
      <c r="AE20" s="676"/>
      <c r="AF20" s="676"/>
      <c r="AG20" s="676"/>
      <c r="AH20" s="676"/>
      <c r="AI20" s="676"/>
      <c r="AJ20" s="676"/>
      <c r="AK20" s="676"/>
      <c r="AL20" s="645">
        <v>0.1</v>
      </c>
      <c r="AM20" s="646"/>
      <c r="AN20" s="646"/>
      <c r="AO20" s="677"/>
      <c r="AP20" s="639" t="s">
        <v>275</v>
      </c>
      <c r="AQ20" s="640"/>
      <c r="AR20" s="640"/>
      <c r="AS20" s="640"/>
      <c r="AT20" s="640"/>
      <c r="AU20" s="640"/>
      <c r="AV20" s="640"/>
      <c r="AW20" s="640"/>
      <c r="AX20" s="640"/>
      <c r="AY20" s="640"/>
      <c r="AZ20" s="640"/>
      <c r="BA20" s="640"/>
      <c r="BB20" s="640"/>
      <c r="BC20" s="640"/>
      <c r="BD20" s="640"/>
      <c r="BE20" s="640"/>
      <c r="BF20" s="641"/>
      <c r="BG20" s="642">
        <v>1232</v>
      </c>
      <c r="BH20" s="643"/>
      <c r="BI20" s="643"/>
      <c r="BJ20" s="643"/>
      <c r="BK20" s="643"/>
      <c r="BL20" s="643"/>
      <c r="BM20" s="643"/>
      <c r="BN20" s="644"/>
      <c r="BO20" s="675">
        <v>0.1</v>
      </c>
      <c r="BP20" s="675"/>
      <c r="BQ20" s="675"/>
      <c r="BR20" s="675"/>
      <c r="BS20" s="648" t="s">
        <v>137</v>
      </c>
      <c r="BT20" s="643"/>
      <c r="BU20" s="643"/>
      <c r="BV20" s="643"/>
      <c r="BW20" s="643"/>
      <c r="BX20" s="643"/>
      <c r="BY20" s="643"/>
      <c r="BZ20" s="643"/>
      <c r="CA20" s="643"/>
      <c r="CB20" s="688"/>
      <c r="CD20" s="689" t="s">
        <v>276</v>
      </c>
      <c r="CE20" s="686"/>
      <c r="CF20" s="686"/>
      <c r="CG20" s="686"/>
      <c r="CH20" s="686"/>
      <c r="CI20" s="686"/>
      <c r="CJ20" s="686"/>
      <c r="CK20" s="686"/>
      <c r="CL20" s="686"/>
      <c r="CM20" s="686"/>
      <c r="CN20" s="686"/>
      <c r="CO20" s="686"/>
      <c r="CP20" s="686"/>
      <c r="CQ20" s="687"/>
      <c r="CR20" s="642">
        <v>11296287</v>
      </c>
      <c r="CS20" s="643"/>
      <c r="CT20" s="643"/>
      <c r="CU20" s="643"/>
      <c r="CV20" s="643"/>
      <c r="CW20" s="643"/>
      <c r="CX20" s="643"/>
      <c r="CY20" s="644"/>
      <c r="CZ20" s="675">
        <v>100</v>
      </c>
      <c r="DA20" s="675"/>
      <c r="DB20" s="675"/>
      <c r="DC20" s="675"/>
      <c r="DD20" s="648">
        <v>1280438</v>
      </c>
      <c r="DE20" s="643"/>
      <c r="DF20" s="643"/>
      <c r="DG20" s="643"/>
      <c r="DH20" s="643"/>
      <c r="DI20" s="643"/>
      <c r="DJ20" s="643"/>
      <c r="DK20" s="643"/>
      <c r="DL20" s="643"/>
      <c r="DM20" s="643"/>
      <c r="DN20" s="643"/>
      <c r="DO20" s="643"/>
      <c r="DP20" s="644"/>
      <c r="DQ20" s="648">
        <v>6221780</v>
      </c>
      <c r="DR20" s="643"/>
      <c r="DS20" s="643"/>
      <c r="DT20" s="643"/>
      <c r="DU20" s="643"/>
      <c r="DV20" s="643"/>
      <c r="DW20" s="643"/>
      <c r="DX20" s="643"/>
      <c r="DY20" s="643"/>
      <c r="DZ20" s="643"/>
      <c r="EA20" s="643"/>
      <c r="EB20" s="643"/>
      <c r="EC20" s="688"/>
    </row>
    <row r="21" spans="2:133" ht="11.25" customHeight="1" x14ac:dyDescent="0.15">
      <c r="B21" s="639" t="s">
        <v>277</v>
      </c>
      <c r="C21" s="640"/>
      <c r="D21" s="640"/>
      <c r="E21" s="640"/>
      <c r="F21" s="640"/>
      <c r="G21" s="640"/>
      <c r="H21" s="640"/>
      <c r="I21" s="640"/>
      <c r="J21" s="640"/>
      <c r="K21" s="640"/>
      <c r="L21" s="640"/>
      <c r="M21" s="640"/>
      <c r="N21" s="640"/>
      <c r="O21" s="640"/>
      <c r="P21" s="640"/>
      <c r="Q21" s="641"/>
      <c r="R21" s="642">
        <v>983</v>
      </c>
      <c r="S21" s="643"/>
      <c r="T21" s="643"/>
      <c r="U21" s="643"/>
      <c r="V21" s="643"/>
      <c r="W21" s="643"/>
      <c r="X21" s="643"/>
      <c r="Y21" s="644"/>
      <c r="Z21" s="675">
        <v>0</v>
      </c>
      <c r="AA21" s="675"/>
      <c r="AB21" s="675"/>
      <c r="AC21" s="675"/>
      <c r="AD21" s="676">
        <v>983</v>
      </c>
      <c r="AE21" s="676"/>
      <c r="AF21" s="676"/>
      <c r="AG21" s="676"/>
      <c r="AH21" s="676"/>
      <c r="AI21" s="676"/>
      <c r="AJ21" s="676"/>
      <c r="AK21" s="676"/>
      <c r="AL21" s="645">
        <v>0</v>
      </c>
      <c r="AM21" s="646"/>
      <c r="AN21" s="646"/>
      <c r="AO21" s="677"/>
      <c r="AP21" s="737" t="s">
        <v>278</v>
      </c>
      <c r="AQ21" s="744"/>
      <c r="AR21" s="744"/>
      <c r="AS21" s="744"/>
      <c r="AT21" s="744"/>
      <c r="AU21" s="744"/>
      <c r="AV21" s="744"/>
      <c r="AW21" s="744"/>
      <c r="AX21" s="744"/>
      <c r="AY21" s="744"/>
      <c r="AZ21" s="744"/>
      <c r="BA21" s="744"/>
      <c r="BB21" s="744"/>
      <c r="BC21" s="744"/>
      <c r="BD21" s="744"/>
      <c r="BE21" s="744"/>
      <c r="BF21" s="739"/>
      <c r="BG21" s="642">
        <v>1232</v>
      </c>
      <c r="BH21" s="643"/>
      <c r="BI21" s="643"/>
      <c r="BJ21" s="643"/>
      <c r="BK21" s="643"/>
      <c r="BL21" s="643"/>
      <c r="BM21" s="643"/>
      <c r="BN21" s="644"/>
      <c r="BO21" s="675">
        <v>0.1</v>
      </c>
      <c r="BP21" s="675"/>
      <c r="BQ21" s="675"/>
      <c r="BR21" s="675"/>
      <c r="BS21" s="648" t="s">
        <v>137</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279</v>
      </c>
      <c r="C22" s="640"/>
      <c r="D22" s="640"/>
      <c r="E22" s="640"/>
      <c r="F22" s="640"/>
      <c r="G22" s="640"/>
      <c r="H22" s="640"/>
      <c r="I22" s="640"/>
      <c r="J22" s="640"/>
      <c r="K22" s="640"/>
      <c r="L22" s="640"/>
      <c r="M22" s="640"/>
      <c r="N22" s="640"/>
      <c r="O22" s="640"/>
      <c r="P22" s="640"/>
      <c r="Q22" s="641"/>
      <c r="R22" s="642">
        <v>3213023</v>
      </c>
      <c r="S22" s="643"/>
      <c r="T22" s="643"/>
      <c r="U22" s="643"/>
      <c r="V22" s="643"/>
      <c r="W22" s="643"/>
      <c r="X22" s="643"/>
      <c r="Y22" s="644"/>
      <c r="Z22" s="675">
        <v>26.9</v>
      </c>
      <c r="AA22" s="675"/>
      <c r="AB22" s="675"/>
      <c r="AC22" s="675"/>
      <c r="AD22" s="676">
        <v>2838529</v>
      </c>
      <c r="AE22" s="676"/>
      <c r="AF22" s="676"/>
      <c r="AG22" s="676"/>
      <c r="AH22" s="676"/>
      <c r="AI22" s="676"/>
      <c r="AJ22" s="676"/>
      <c r="AK22" s="676"/>
      <c r="AL22" s="645">
        <v>57</v>
      </c>
      <c r="AM22" s="646"/>
      <c r="AN22" s="646"/>
      <c r="AO22" s="677"/>
      <c r="AP22" s="737" t="s">
        <v>280</v>
      </c>
      <c r="AQ22" s="744"/>
      <c r="AR22" s="744"/>
      <c r="AS22" s="744"/>
      <c r="AT22" s="744"/>
      <c r="AU22" s="744"/>
      <c r="AV22" s="744"/>
      <c r="AW22" s="744"/>
      <c r="AX22" s="744"/>
      <c r="AY22" s="744"/>
      <c r="AZ22" s="744"/>
      <c r="BA22" s="744"/>
      <c r="BB22" s="744"/>
      <c r="BC22" s="744"/>
      <c r="BD22" s="744"/>
      <c r="BE22" s="744"/>
      <c r="BF22" s="739"/>
      <c r="BG22" s="642" t="s">
        <v>137</v>
      </c>
      <c r="BH22" s="643"/>
      <c r="BI22" s="643"/>
      <c r="BJ22" s="643"/>
      <c r="BK22" s="643"/>
      <c r="BL22" s="643"/>
      <c r="BM22" s="643"/>
      <c r="BN22" s="644"/>
      <c r="BO22" s="675" t="s">
        <v>137</v>
      </c>
      <c r="BP22" s="675"/>
      <c r="BQ22" s="675"/>
      <c r="BR22" s="675"/>
      <c r="BS22" s="648" t="s">
        <v>137</v>
      </c>
      <c r="BT22" s="643"/>
      <c r="BU22" s="643"/>
      <c r="BV22" s="643"/>
      <c r="BW22" s="643"/>
      <c r="BX22" s="643"/>
      <c r="BY22" s="643"/>
      <c r="BZ22" s="643"/>
      <c r="CA22" s="643"/>
      <c r="CB22" s="688"/>
      <c r="CD22" s="746" t="s">
        <v>281</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282</v>
      </c>
      <c r="C23" s="640"/>
      <c r="D23" s="640"/>
      <c r="E23" s="640"/>
      <c r="F23" s="640"/>
      <c r="G23" s="640"/>
      <c r="H23" s="640"/>
      <c r="I23" s="640"/>
      <c r="J23" s="640"/>
      <c r="K23" s="640"/>
      <c r="L23" s="640"/>
      <c r="M23" s="640"/>
      <c r="N23" s="640"/>
      <c r="O23" s="640"/>
      <c r="P23" s="640"/>
      <c r="Q23" s="641"/>
      <c r="R23" s="642">
        <v>2838529</v>
      </c>
      <c r="S23" s="643"/>
      <c r="T23" s="643"/>
      <c r="U23" s="643"/>
      <c r="V23" s="643"/>
      <c r="W23" s="643"/>
      <c r="X23" s="643"/>
      <c r="Y23" s="644"/>
      <c r="Z23" s="675">
        <v>23.8</v>
      </c>
      <c r="AA23" s="675"/>
      <c r="AB23" s="675"/>
      <c r="AC23" s="675"/>
      <c r="AD23" s="676">
        <v>2838529</v>
      </c>
      <c r="AE23" s="676"/>
      <c r="AF23" s="676"/>
      <c r="AG23" s="676"/>
      <c r="AH23" s="676"/>
      <c r="AI23" s="676"/>
      <c r="AJ23" s="676"/>
      <c r="AK23" s="676"/>
      <c r="AL23" s="645">
        <v>57</v>
      </c>
      <c r="AM23" s="646"/>
      <c r="AN23" s="646"/>
      <c r="AO23" s="677"/>
      <c r="AP23" s="737" t="s">
        <v>283</v>
      </c>
      <c r="AQ23" s="744"/>
      <c r="AR23" s="744"/>
      <c r="AS23" s="744"/>
      <c r="AT23" s="744"/>
      <c r="AU23" s="744"/>
      <c r="AV23" s="744"/>
      <c r="AW23" s="744"/>
      <c r="AX23" s="744"/>
      <c r="AY23" s="744"/>
      <c r="AZ23" s="744"/>
      <c r="BA23" s="744"/>
      <c r="BB23" s="744"/>
      <c r="BC23" s="744"/>
      <c r="BD23" s="744"/>
      <c r="BE23" s="744"/>
      <c r="BF23" s="739"/>
      <c r="BG23" s="642" t="s">
        <v>137</v>
      </c>
      <c r="BH23" s="643"/>
      <c r="BI23" s="643"/>
      <c r="BJ23" s="643"/>
      <c r="BK23" s="643"/>
      <c r="BL23" s="643"/>
      <c r="BM23" s="643"/>
      <c r="BN23" s="644"/>
      <c r="BO23" s="675" t="s">
        <v>234</v>
      </c>
      <c r="BP23" s="675"/>
      <c r="BQ23" s="675"/>
      <c r="BR23" s="675"/>
      <c r="BS23" s="648" t="s">
        <v>137</v>
      </c>
      <c r="BT23" s="643"/>
      <c r="BU23" s="643"/>
      <c r="BV23" s="643"/>
      <c r="BW23" s="643"/>
      <c r="BX23" s="643"/>
      <c r="BY23" s="643"/>
      <c r="BZ23" s="643"/>
      <c r="CA23" s="643"/>
      <c r="CB23" s="688"/>
      <c r="CD23" s="746" t="s">
        <v>222</v>
      </c>
      <c r="CE23" s="747"/>
      <c r="CF23" s="747"/>
      <c r="CG23" s="747"/>
      <c r="CH23" s="747"/>
      <c r="CI23" s="747"/>
      <c r="CJ23" s="747"/>
      <c r="CK23" s="747"/>
      <c r="CL23" s="747"/>
      <c r="CM23" s="747"/>
      <c r="CN23" s="747"/>
      <c r="CO23" s="747"/>
      <c r="CP23" s="747"/>
      <c r="CQ23" s="748"/>
      <c r="CR23" s="746" t="s">
        <v>284</v>
      </c>
      <c r="CS23" s="747"/>
      <c r="CT23" s="747"/>
      <c r="CU23" s="747"/>
      <c r="CV23" s="747"/>
      <c r="CW23" s="747"/>
      <c r="CX23" s="747"/>
      <c r="CY23" s="748"/>
      <c r="CZ23" s="746" t="s">
        <v>285</v>
      </c>
      <c r="DA23" s="747"/>
      <c r="DB23" s="747"/>
      <c r="DC23" s="748"/>
      <c r="DD23" s="746" t="s">
        <v>286</v>
      </c>
      <c r="DE23" s="747"/>
      <c r="DF23" s="747"/>
      <c r="DG23" s="747"/>
      <c r="DH23" s="747"/>
      <c r="DI23" s="747"/>
      <c r="DJ23" s="747"/>
      <c r="DK23" s="748"/>
      <c r="DL23" s="755" t="s">
        <v>287</v>
      </c>
      <c r="DM23" s="756"/>
      <c r="DN23" s="756"/>
      <c r="DO23" s="756"/>
      <c r="DP23" s="756"/>
      <c r="DQ23" s="756"/>
      <c r="DR23" s="756"/>
      <c r="DS23" s="756"/>
      <c r="DT23" s="756"/>
      <c r="DU23" s="756"/>
      <c r="DV23" s="757"/>
      <c r="DW23" s="746" t="s">
        <v>288</v>
      </c>
      <c r="DX23" s="747"/>
      <c r="DY23" s="747"/>
      <c r="DZ23" s="747"/>
      <c r="EA23" s="747"/>
      <c r="EB23" s="747"/>
      <c r="EC23" s="748"/>
    </row>
    <row r="24" spans="2:133" ht="11.25" customHeight="1" x14ac:dyDescent="0.15">
      <c r="B24" s="639" t="s">
        <v>289</v>
      </c>
      <c r="C24" s="640"/>
      <c r="D24" s="640"/>
      <c r="E24" s="640"/>
      <c r="F24" s="640"/>
      <c r="G24" s="640"/>
      <c r="H24" s="640"/>
      <c r="I24" s="640"/>
      <c r="J24" s="640"/>
      <c r="K24" s="640"/>
      <c r="L24" s="640"/>
      <c r="M24" s="640"/>
      <c r="N24" s="640"/>
      <c r="O24" s="640"/>
      <c r="P24" s="640"/>
      <c r="Q24" s="641"/>
      <c r="R24" s="642">
        <v>374494</v>
      </c>
      <c r="S24" s="643"/>
      <c r="T24" s="643"/>
      <c r="U24" s="643"/>
      <c r="V24" s="643"/>
      <c r="W24" s="643"/>
      <c r="X24" s="643"/>
      <c r="Y24" s="644"/>
      <c r="Z24" s="675">
        <v>3.1</v>
      </c>
      <c r="AA24" s="675"/>
      <c r="AB24" s="675"/>
      <c r="AC24" s="675"/>
      <c r="AD24" s="676" t="s">
        <v>137</v>
      </c>
      <c r="AE24" s="676"/>
      <c r="AF24" s="676"/>
      <c r="AG24" s="676"/>
      <c r="AH24" s="676"/>
      <c r="AI24" s="676"/>
      <c r="AJ24" s="676"/>
      <c r="AK24" s="676"/>
      <c r="AL24" s="645" t="s">
        <v>234</v>
      </c>
      <c r="AM24" s="646"/>
      <c r="AN24" s="646"/>
      <c r="AO24" s="677"/>
      <c r="AP24" s="737" t="s">
        <v>290</v>
      </c>
      <c r="AQ24" s="744"/>
      <c r="AR24" s="744"/>
      <c r="AS24" s="744"/>
      <c r="AT24" s="744"/>
      <c r="AU24" s="744"/>
      <c r="AV24" s="744"/>
      <c r="AW24" s="744"/>
      <c r="AX24" s="744"/>
      <c r="AY24" s="744"/>
      <c r="AZ24" s="744"/>
      <c r="BA24" s="744"/>
      <c r="BB24" s="744"/>
      <c r="BC24" s="744"/>
      <c r="BD24" s="744"/>
      <c r="BE24" s="744"/>
      <c r="BF24" s="739"/>
      <c r="BG24" s="642" t="s">
        <v>234</v>
      </c>
      <c r="BH24" s="643"/>
      <c r="BI24" s="643"/>
      <c r="BJ24" s="643"/>
      <c r="BK24" s="643"/>
      <c r="BL24" s="643"/>
      <c r="BM24" s="643"/>
      <c r="BN24" s="644"/>
      <c r="BO24" s="675" t="s">
        <v>137</v>
      </c>
      <c r="BP24" s="675"/>
      <c r="BQ24" s="675"/>
      <c r="BR24" s="675"/>
      <c r="BS24" s="648" t="s">
        <v>234</v>
      </c>
      <c r="BT24" s="643"/>
      <c r="BU24" s="643"/>
      <c r="BV24" s="643"/>
      <c r="BW24" s="643"/>
      <c r="BX24" s="643"/>
      <c r="BY24" s="643"/>
      <c r="BZ24" s="643"/>
      <c r="CA24" s="643"/>
      <c r="CB24" s="688"/>
      <c r="CD24" s="700" t="s">
        <v>291</v>
      </c>
      <c r="CE24" s="701"/>
      <c r="CF24" s="701"/>
      <c r="CG24" s="701"/>
      <c r="CH24" s="701"/>
      <c r="CI24" s="701"/>
      <c r="CJ24" s="701"/>
      <c r="CK24" s="701"/>
      <c r="CL24" s="701"/>
      <c r="CM24" s="701"/>
      <c r="CN24" s="701"/>
      <c r="CO24" s="701"/>
      <c r="CP24" s="701"/>
      <c r="CQ24" s="702"/>
      <c r="CR24" s="697">
        <v>3778171</v>
      </c>
      <c r="CS24" s="698"/>
      <c r="CT24" s="698"/>
      <c r="CU24" s="698"/>
      <c r="CV24" s="698"/>
      <c r="CW24" s="698"/>
      <c r="CX24" s="698"/>
      <c r="CY24" s="741"/>
      <c r="CZ24" s="742">
        <v>33.4</v>
      </c>
      <c r="DA24" s="715"/>
      <c r="DB24" s="715"/>
      <c r="DC24" s="745"/>
      <c r="DD24" s="740">
        <v>2701090</v>
      </c>
      <c r="DE24" s="698"/>
      <c r="DF24" s="698"/>
      <c r="DG24" s="698"/>
      <c r="DH24" s="698"/>
      <c r="DI24" s="698"/>
      <c r="DJ24" s="698"/>
      <c r="DK24" s="741"/>
      <c r="DL24" s="740">
        <v>2610704</v>
      </c>
      <c r="DM24" s="698"/>
      <c r="DN24" s="698"/>
      <c r="DO24" s="698"/>
      <c r="DP24" s="698"/>
      <c r="DQ24" s="698"/>
      <c r="DR24" s="698"/>
      <c r="DS24" s="698"/>
      <c r="DT24" s="698"/>
      <c r="DU24" s="698"/>
      <c r="DV24" s="741"/>
      <c r="DW24" s="742">
        <v>50.6</v>
      </c>
      <c r="DX24" s="715"/>
      <c r="DY24" s="715"/>
      <c r="DZ24" s="715"/>
      <c r="EA24" s="715"/>
      <c r="EB24" s="715"/>
      <c r="EC24" s="743"/>
    </row>
    <row r="25" spans="2:133" ht="11.25" customHeight="1" x14ac:dyDescent="0.15">
      <c r="B25" s="639" t="s">
        <v>292</v>
      </c>
      <c r="C25" s="640"/>
      <c r="D25" s="640"/>
      <c r="E25" s="640"/>
      <c r="F25" s="640"/>
      <c r="G25" s="640"/>
      <c r="H25" s="640"/>
      <c r="I25" s="640"/>
      <c r="J25" s="640"/>
      <c r="K25" s="640"/>
      <c r="L25" s="640"/>
      <c r="M25" s="640"/>
      <c r="N25" s="640"/>
      <c r="O25" s="640"/>
      <c r="P25" s="640"/>
      <c r="Q25" s="641"/>
      <c r="R25" s="642" t="s">
        <v>137</v>
      </c>
      <c r="S25" s="643"/>
      <c r="T25" s="643"/>
      <c r="U25" s="643"/>
      <c r="V25" s="643"/>
      <c r="W25" s="643"/>
      <c r="X25" s="643"/>
      <c r="Y25" s="644"/>
      <c r="Z25" s="675" t="s">
        <v>137</v>
      </c>
      <c r="AA25" s="675"/>
      <c r="AB25" s="675"/>
      <c r="AC25" s="675"/>
      <c r="AD25" s="676" t="s">
        <v>137</v>
      </c>
      <c r="AE25" s="676"/>
      <c r="AF25" s="676"/>
      <c r="AG25" s="676"/>
      <c r="AH25" s="676"/>
      <c r="AI25" s="676"/>
      <c r="AJ25" s="676"/>
      <c r="AK25" s="676"/>
      <c r="AL25" s="645" t="s">
        <v>234</v>
      </c>
      <c r="AM25" s="646"/>
      <c r="AN25" s="646"/>
      <c r="AO25" s="677"/>
      <c r="AP25" s="737" t="s">
        <v>293</v>
      </c>
      <c r="AQ25" s="744"/>
      <c r="AR25" s="744"/>
      <c r="AS25" s="744"/>
      <c r="AT25" s="744"/>
      <c r="AU25" s="744"/>
      <c r="AV25" s="744"/>
      <c r="AW25" s="744"/>
      <c r="AX25" s="744"/>
      <c r="AY25" s="744"/>
      <c r="AZ25" s="744"/>
      <c r="BA25" s="744"/>
      <c r="BB25" s="744"/>
      <c r="BC25" s="744"/>
      <c r="BD25" s="744"/>
      <c r="BE25" s="744"/>
      <c r="BF25" s="739"/>
      <c r="BG25" s="642" t="s">
        <v>137</v>
      </c>
      <c r="BH25" s="643"/>
      <c r="BI25" s="643"/>
      <c r="BJ25" s="643"/>
      <c r="BK25" s="643"/>
      <c r="BL25" s="643"/>
      <c r="BM25" s="643"/>
      <c r="BN25" s="644"/>
      <c r="BO25" s="675" t="s">
        <v>137</v>
      </c>
      <c r="BP25" s="675"/>
      <c r="BQ25" s="675"/>
      <c r="BR25" s="675"/>
      <c r="BS25" s="648" t="s">
        <v>137</v>
      </c>
      <c r="BT25" s="643"/>
      <c r="BU25" s="643"/>
      <c r="BV25" s="643"/>
      <c r="BW25" s="643"/>
      <c r="BX25" s="643"/>
      <c r="BY25" s="643"/>
      <c r="BZ25" s="643"/>
      <c r="CA25" s="643"/>
      <c r="CB25" s="688"/>
      <c r="CD25" s="689" t="s">
        <v>294</v>
      </c>
      <c r="CE25" s="686"/>
      <c r="CF25" s="686"/>
      <c r="CG25" s="686"/>
      <c r="CH25" s="686"/>
      <c r="CI25" s="686"/>
      <c r="CJ25" s="686"/>
      <c r="CK25" s="686"/>
      <c r="CL25" s="686"/>
      <c r="CM25" s="686"/>
      <c r="CN25" s="686"/>
      <c r="CO25" s="686"/>
      <c r="CP25" s="686"/>
      <c r="CQ25" s="687"/>
      <c r="CR25" s="642">
        <v>1649486</v>
      </c>
      <c r="CS25" s="661"/>
      <c r="CT25" s="661"/>
      <c r="CU25" s="661"/>
      <c r="CV25" s="661"/>
      <c r="CW25" s="661"/>
      <c r="CX25" s="661"/>
      <c r="CY25" s="662"/>
      <c r="CZ25" s="645">
        <v>14.6</v>
      </c>
      <c r="DA25" s="663"/>
      <c r="DB25" s="663"/>
      <c r="DC25" s="664"/>
      <c r="DD25" s="648">
        <v>1588820</v>
      </c>
      <c r="DE25" s="661"/>
      <c r="DF25" s="661"/>
      <c r="DG25" s="661"/>
      <c r="DH25" s="661"/>
      <c r="DI25" s="661"/>
      <c r="DJ25" s="661"/>
      <c r="DK25" s="662"/>
      <c r="DL25" s="648">
        <v>1535433</v>
      </c>
      <c r="DM25" s="661"/>
      <c r="DN25" s="661"/>
      <c r="DO25" s="661"/>
      <c r="DP25" s="661"/>
      <c r="DQ25" s="661"/>
      <c r="DR25" s="661"/>
      <c r="DS25" s="661"/>
      <c r="DT25" s="661"/>
      <c r="DU25" s="661"/>
      <c r="DV25" s="662"/>
      <c r="DW25" s="645">
        <v>29.8</v>
      </c>
      <c r="DX25" s="663"/>
      <c r="DY25" s="663"/>
      <c r="DZ25" s="663"/>
      <c r="EA25" s="663"/>
      <c r="EB25" s="663"/>
      <c r="EC25" s="681"/>
    </row>
    <row r="26" spans="2:133" ht="11.25" customHeight="1" x14ac:dyDescent="0.15">
      <c r="B26" s="639" t="s">
        <v>295</v>
      </c>
      <c r="C26" s="640"/>
      <c r="D26" s="640"/>
      <c r="E26" s="640"/>
      <c r="F26" s="640"/>
      <c r="G26" s="640"/>
      <c r="H26" s="640"/>
      <c r="I26" s="640"/>
      <c r="J26" s="640"/>
      <c r="K26" s="640"/>
      <c r="L26" s="640"/>
      <c r="M26" s="640"/>
      <c r="N26" s="640"/>
      <c r="O26" s="640"/>
      <c r="P26" s="640"/>
      <c r="Q26" s="641"/>
      <c r="R26" s="642">
        <v>5283827</v>
      </c>
      <c r="S26" s="643"/>
      <c r="T26" s="643"/>
      <c r="U26" s="643"/>
      <c r="V26" s="643"/>
      <c r="W26" s="643"/>
      <c r="X26" s="643"/>
      <c r="Y26" s="644"/>
      <c r="Z26" s="675">
        <v>44.3</v>
      </c>
      <c r="AA26" s="675"/>
      <c r="AB26" s="675"/>
      <c r="AC26" s="675"/>
      <c r="AD26" s="676">
        <v>4909333</v>
      </c>
      <c r="AE26" s="676"/>
      <c r="AF26" s="676"/>
      <c r="AG26" s="676"/>
      <c r="AH26" s="676"/>
      <c r="AI26" s="676"/>
      <c r="AJ26" s="676"/>
      <c r="AK26" s="676"/>
      <c r="AL26" s="645">
        <v>98.6</v>
      </c>
      <c r="AM26" s="646"/>
      <c r="AN26" s="646"/>
      <c r="AO26" s="677"/>
      <c r="AP26" s="737" t="s">
        <v>296</v>
      </c>
      <c r="AQ26" s="738"/>
      <c r="AR26" s="738"/>
      <c r="AS26" s="738"/>
      <c r="AT26" s="738"/>
      <c r="AU26" s="738"/>
      <c r="AV26" s="738"/>
      <c r="AW26" s="738"/>
      <c r="AX26" s="738"/>
      <c r="AY26" s="738"/>
      <c r="AZ26" s="738"/>
      <c r="BA26" s="738"/>
      <c r="BB26" s="738"/>
      <c r="BC26" s="738"/>
      <c r="BD26" s="738"/>
      <c r="BE26" s="738"/>
      <c r="BF26" s="739"/>
      <c r="BG26" s="642" t="s">
        <v>137</v>
      </c>
      <c r="BH26" s="643"/>
      <c r="BI26" s="643"/>
      <c r="BJ26" s="643"/>
      <c r="BK26" s="643"/>
      <c r="BL26" s="643"/>
      <c r="BM26" s="643"/>
      <c r="BN26" s="644"/>
      <c r="BO26" s="675" t="s">
        <v>234</v>
      </c>
      <c r="BP26" s="675"/>
      <c r="BQ26" s="675"/>
      <c r="BR26" s="675"/>
      <c r="BS26" s="648" t="s">
        <v>137</v>
      </c>
      <c r="BT26" s="643"/>
      <c r="BU26" s="643"/>
      <c r="BV26" s="643"/>
      <c r="BW26" s="643"/>
      <c r="BX26" s="643"/>
      <c r="BY26" s="643"/>
      <c r="BZ26" s="643"/>
      <c r="CA26" s="643"/>
      <c r="CB26" s="688"/>
      <c r="CD26" s="689" t="s">
        <v>297</v>
      </c>
      <c r="CE26" s="686"/>
      <c r="CF26" s="686"/>
      <c r="CG26" s="686"/>
      <c r="CH26" s="686"/>
      <c r="CI26" s="686"/>
      <c r="CJ26" s="686"/>
      <c r="CK26" s="686"/>
      <c r="CL26" s="686"/>
      <c r="CM26" s="686"/>
      <c r="CN26" s="686"/>
      <c r="CO26" s="686"/>
      <c r="CP26" s="686"/>
      <c r="CQ26" s="687"/>
      <c r="CR26" s="642">
        <v>1053731</v>
      </c>
      <c r="CS26" s="643"/>
      <c r="CT26" s="643"/>
      <c r="CU26" s="643"/>
      <c r="CV26" s="643"/>
      <c r="CW26" s="643"/>
      <c r="CX26" s="643"/>
      <c r="CY26" s="644"/>
      <c r="CZ26" s="645">
        <v>9.3000000000000007</v>
      </c>
      <c r="DA26" s="663"/>
      <c r="DB26" s="663"/>
      <c r="DC26" s="664"/>
      <c r="DD26" s="648">
        <v>1018726</v>
      </c>
      <c r="DE26" s="643"/>
      <c r="DF26" s="643"/>
      <c r="DG26" s="643"/>
      <c r="DH26" s="643"/>
      <c r="DI26" s="643"/>
      <c r="DJ26" s="643"/>
      <c r="DK26" s="644"/>
      <c r="DL26" s="648" t="s">
        <v>137</v>
      </c>
      <c r="DM26" s="643"/>
      <c r="DN26" s="643"/>
      <c r="DO26" s="643"/>
      <c r="DP26" s="643"/>
      <c r="DQ26" s="643"/>
      <c r="DR26" s="643"/>
      <c r="DS26" s="643"/>
      <c r="DT26" s="643"/>
      <c r="DU26" s="643"/>
      <c r="DV26" s="644"/>
      <c r="DW26" s="645" t="s">
        <v>234</v>
      </c>
      <c r="DX26" s="663"/>
      <c r="DY26" s="663"/>
      <c r="DZ26" s="663"/>
      <c r="EA26" s="663"/>
      <c r="EB26" s="663"/>
      <c r="EC26" s="681"/>
    </row>
    <row r="27" spans="2:133" ht="11.25" customHeight="1" x14ac:dyDescent="0.15">
      <c r="B27" s="639" t="s">
        <v>298</v>
      </c>
      <c r="C27" s="640"/>
      <c r="D27" s="640"/>
      <c r="E27" s="640"/>
      <c r="F27" s="640"/>
      <c r="G27" s="640"/>
      <c r="H27" s="640"/>
      <c r="I27" s="640"/>
      <c r="J27" s="640"/>
      <c r="K27" s="640"/>
      <c r="L27" s="640"/>
      <c r="M27" s="640"/>
      <c r="N27" s="640"/>
      <c r="O27" s="640"/>
      <c r="P27" s="640"/>
      <c r="Q27" s="641"/>
      <c r="R27" s="642">
        <v>1901</v>
      </c>
      <c r="S27" s="643"/>
      <c r="T27" s="643"/>
      <c r="U27" s="643"/>
      <c r="V27" s="643"/>
      <c r="W27" s="643"/>
      <c r="X27" s="643"/>
      <c r="Y27" s="644"/>
      <c r="Z27" s="675">
        <v>0</v>
      </c>
      <c r="AA27" s="675"/>
      <c r="AB27" s="675"/>
      <c r="AC27" s="675"/>
      <c r="AD27" s="676">
        <v>1901</v>
      </c>
      <c r="AE27" s="676"/>
      <c r="AF27" s="676"/>
      <c r="AG27" s="676"/>
      <c r="AH27" s="676"/>
      <c r="AI27" s="676"/>
      <c r="AJ27" s="676"/>
      <c r="AK27" s="676"/>
      <c r="AL27" s="645">
        <v>0</v>
      </c>
      <c r="AM27" s="646"/>
      <c r="AN27" s="646"/>
      <c r="AO27" s="677"/>
      <c r="AP27" s="639" t="s">
        <v>299</v>
      </c>
      <c r="AQ27" s="640"/>
      <c r="AR27" s="640"/>
      <c r="AS27" s="640"/>
      <c r="AT27" s="640"/>
      <c r="AU27" s="640"/>
      <c r="AV27" s="640"/>
      <c r="AW27" s="640"/>
      <c r="AX27" s="640"/>
      <c r="AY27" s="640"/>
      <c r="AZ27" s="640"/>
      <c r="BA27" s="640"/>
      <c r="BB27" s="640"/>
      <c r="BC27" s="640"/>
      <c r="BD27" s="640"/>
      <c r="BE27" s="640"/>
      <c r="BF27" s="641"/>
      <c r="BG27" s="642">
        <v>1570726</v>
      </c>
      <c r="BH27" s="643"/>
      <c r="BI27" s="643"/>
      <c r="BJ27" s="643"/>
      <c r="BK27" s="643"/>
      <c r="BL27" s="643"/>
      <c r="BM27" s="643"/>
      <c r="BN27" s="644"/>
      <c r="BO27" s="675">
        <v>100</v>
      </c>
      <c r="BP27" s="675"/>
      <c r="BQ27" s="675"/>
      <c r="BR27" s="675"/>
      <c r="BS27" s="648" t="s">
        <v>137</v>
      </c>
      <c r="BT27" s="643"/>
      <c r="BU27" s="643"/>
      <c r="BV27" s="643"/>
      <c r="BW27" s="643"/>
      <c r="BX27" s="643"/>
      <c r="BY27" s="643"/>
      <c r="BZ27" s="643"/>
      <c r="CA27" s="643"/>
      <c r="CB27" s="688"/>
      <c r="CD27" s="689" t="s">
        <v>300</v>
      </c>
      <c r="CE27" s="686"/>
      <c r="CF27" s="686"/>
      <c r="CG27" s="686"/>
      <c r="CH27" s="686"/>
      <c r="CI27" s="686"/>
      <c r="CJ27" s="686"/>
      <c r="CK27" s="686"/>
      <c r="CL27" s="686"/>
      <c r="CM27" s="686"/>
      <c r="CN27" s="686"/>
      <c r="CO27" s="686"/>
      <c r="CP27" s="686"/>
      <c r="CQ27" s="687"/>
      <c r="CR27" s="642">
        <v>1415559</v>
      </c>
      <c r="CS27" s="661"/>
      <c r="CT27" s="661"/>
      <c r="CU27" s="661"/>
      <c r="CV27" s="661"/>
      <c r="CW27" s="661"/>
      <c r="CX27" s="661"/>
      <c r="CY27" s="662"/>
      <c r="CZ27" s="645">
        <v>12.5</v>
      </c>
      <c r="DA27" s="663"/>
      <c r="DB27" s="663"/>
      <c r="DC27" s="664"/>
      <c r="DD27" s="648">
        <v>414048</v>
      </c>
      <c r="DE27" s="661"/>
      <c r="DF27" s="661"/>
      <c r="DG27" s="661"/>
      <c r="DH27" s="661"/>
      <c r="DI27" s="661"/>
      <c r="DJ27" s="661"/>
      <c r="DK27" s="662"/>
      <c r="DL27" s="648">
        <v>377049</v>
      </c>
      <c r="DM27" s="661"/>
      <c r="DN27" s="661"/>
      <c r="DO27" s="661"/>
      <c r="DP27" s="661"/>
      <c r="DQ27" s="661"/>
      <c r="DR27" s="661"/>
      <c r="DS27" s="661"/>
      <c r="DT27" s="661"/>
      <c r="DU27" s="661"/>
      <c r="DV27" s="662"/>
      <c r="DW27" s="645">
        <v>7.3</v>
      </c>
      <c r="DX27" s="663"/>
      <c r="DY27" s="663"/>
      <c r="DZ27" s="663"/>
      <c r="EA27" s="663"/>
      <c r="EB27" s="663"/>
      <c r="EC27" s="681"/>
    </row>
    <row r="28" spans="2:133" ht="11.25" customHeight="1" x14ac:dyDescent="0.15">
      <c r="B28" s="639" t="s">
        <v>301</v>
      </c>
      <c r="C28" s="640"/>
      <c r="D28" s="640"/>
      <c r="E28" s="640"/>
      <c r="F28" s="640"/>
      <c r="G28" s="640"/>
      <c r="H28" s="640"/>
      <c r="I28" s="640"/>
      <c r="J28" s="640"/>
      <c r="K28" s="640"/>
      <c r="L28" s="640"/>
      <c r="M28" s="640"/>
      <c r="N28" s="640"/>
      <c r="O28" s="640"/>
      <c r="P28" s="640"/>
      <c r="Q28" s="641"/>
      <c r="R28" s="642">
        <v>29107</v>
      </c>
      <c r="S28" s="643"/>
      <c r="T28" s="643"/>
      <c r="U28" s="643"/>
      <c r="V28" s="643"/>
      <c r="W28" s="643"/>
      <c r="X28" s="643"/>
      <c r="Y28" s="644"/>
      <c r="Z28" s="675">
        <v>0.2</v>
      </c>
      <c r="AA28" s="675"/>
      <c r="AB28" s="675"/>
      <c r="AC28" s="675"/>
      <c r="AD28" s="676" t="s">
        <v>137</v>
      </c>
      <c r="AE28" s="676"/>
      <c r="AF28" s="676"/>
      <c r="AG28" s="676"/>
      <c r="AH28" s="676"/>
      <c r="AI28" s="676"/>
      <c r="AJ28" s="676"/>
      <c r="AK28" s="676"/>
      <c r="AL28" s="645" t="s">
        <v>234</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302</v>
      </c>
      <c r="CE28" s="686"/>
      <c r="CF28" s="686"/>
      <c r="CG28" s="686"/>
      <c r="CH28" s="686"/>
      <c r="CI28" s="686"/>
      <c r="CJ28" s="686"/>
      <c r="CK28" s="686"/>
      <c r="CL28" s="686"/>
      <c r="CM28" s="686"/>
      <c r="CN28" s="686"/>
      <c r="CO28" s="686"/>
      <c r="CP28" s="686"/>
      <c r="CQ28" s="687"/>
      <c r="CR28" s="642">
        <v>713126</v>
      </c>
      <c r="CS28" s="643"/>
      <c r="CT28" s="643"/>
      <c r="CU28" s="643"/>
      <c r="CV28" s="643"/>
      <c r="CW28" s="643"/>
      <c r="CX28" s="643"/>
      <c r="CY28" s="644"/>
      <c r="CZ28" s="645">
        <v>6.3</v>
      </c>
      <c r="DA28" s="663"/>
      <c r="DB28" s="663"/>
      <c r="DC28" s="664"/>
      <c r="DD28" s="648">
        <v>698222</v>
      </c>
      <c r="DE28" s="643"/>
      <c r="DF28" s="643"/>
      <c r="DG28" s="643"/>
      <c r="DH28" s="643"/>
      <c r="DI28" s="643"/>
      <c r="DJ28" s="643"/>
      <c r="DK28" s="644"/>
      <c r="DL28" s="648">
        <v>698222</v>
      </c>
      <c r="DM28" s="643"/>
      <c r="DN28" s="643"/>
      <c r="DO28" s="643"/>
      <c r="DP28" s="643"/>
      <c r="DQ28" s="643"/>
      <c r="DR28" s="643"/>
      <c r="DS28" s="643"/>
      <c r="DT28" s="643"/>
      <c r="DU28" s="643"/>
      <c r="DV28" s="644"/>
      <c r="DW28" s="645">
        <v>13.5</v>
      </c>
      <c r="DX28" s="663"/>
      <c r="DY28" s="663"/>
      <c r="DZ28" s="663"/>
      <c r="EA28" s="663"/>
      <c r="EB28" s="663"/>
      <c r="EC28" s="681"/>
    </row>
    <row r="29" spans="2:133" ht="11.25" customHeight="1" x14ac:dyDescent="0.15">
      <c r="B29" s="639" t="s">
        <v>303</v>
      </c>
      <c r="C29" s="640"/>
      <c r="D29" s="640"/>
      <c r="E29" s="640"/>
      <c r="F29" s="640"/>
      <c r="G29" s="640"/>
      <c r="H29" s="640"/>
      <c r="I29" s="640"/>
      <c r="J29" s="640"/>
      <c r="K29" s="640"/>
      <c r="L29" s="640"/>
      <c r="M29" s="640"/>
      <c r="N29" s="640"/>
      <c r="O29" s="640"/>
      <c r="P29" s="640"/>
      <c r="Q29" s="641"/>
      <c r="R29" s="642">
        <v>88416</v>
      </c>
      <c r="S29" s="643"/>
      <c r="T29" s="643"/>
      <c r="U29" s="643"/>
      <c r="V29" s="643"/>
      <c r="W29" s="643"/>
      <c r="X29" s="643"/>
      <c r="Y29" s="644"/>
      <c r="Z29" s="675">
        <v>0.7</v>
      </c>
      <c r="AA29" s="675"/>
      <c r="AB29" s="675"/>
      <c r="AC29" s="675"/>
      <c r="AD29" s="676">
        <v>3546</v>
      </c>
      <c r="AE29" s="676"/>
      <c r="AF29" s="676"/>
      <c r="AG29" s="676"/>
      <c r="AH29" s="676"/>
      <c r="AI29" s="676"/>
      <c r="AJ29" s="676"/>
      <c r="AK29" s="676"/>
      <c r="AL29" s="645">
        <v>0.1</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304</v>
      </c>
      <c r="CE29" s="732"/>
      <c r="CF29" s="689" t="s">
        <v>305</v>
      </c>
      <c r="CG29" s="686"/>
      <c r="CH29" s="686"/>
      <c r="CI29" s="686"/>
      <c r="CJ29" s="686"/>
      <c r="CK29" s="686"/>
      <c r="CL29" s="686"/>
      <c r="CM29" s="686"/>
      <c r="CN29" s="686"/>
      <c r="CO29" s="686"/>
      <c r="CP29" s="686"/>
      <c r="CQ29" s="687"/>
      <c r="CR29" s="642">
        <v>713126</v>
      </c>
      <c r="CS29" s="661"/>
      <c r="CT29" s="661"/>
      <c r="CU29" s="661"/>
      <c r="CV29" s="661"/>
      <c r="CW29" s="661"/>
      <c r="CX29" s="661"/>
      <c r="CY29" s="662"/>
      <c r="CZ29" s="645">
        <v>6.3</v>
      </c>
      <c r="DA29" s="663"/>
      <c r="DB29" s="663"/>
      <c r="DC29" s="664"/>
      <c r="DD29" s="648">
        <v>698222</v>
      </c>
      <c r="DE29" s="661"/>
      <c r="DF29" s="661"/>
      <c r="DG29" s="661"/>
      <c r="DH29" s="661"/>
      <c r="DI29" s="661"/>
      <c r="DJ29" s="661"/>
      <c r="DK29" s="662"/>
      <c r="DL29" s="648">
        <v>698222</v>
      </c>
      <c r="DM29" s="661"/>
      <c r="DN29" s="661"/>
      <c r="DO29" s="661"/>
      <c r="DP29" s="661"/>
      <c r="DQ29" s="661"/>
      <c r="DR29" s="661"/>
      <c r="DS29" s="661"/>
      <c r="DT29" s="661"/>
      <c r="DU29" s="661"/>
      <c r="DV29" s="662"/>
      <c r="DW29" s="645">
        <v>13.5</v>
      </c>
      <c r="DX29" s="663"/>
      <c r="DY29" s="663"/>
      <c r="DZ29" s="663"/>
      <c r="EA29" s="663"/>
      <c r="EB29" s="663"/>
      <c r="EC29" s="681"/>
    </row>
    <row r="30" spans="2:133" ht="11.25" customHeight="1" x14ac:dyDescent="0.15">
      <c r="B30" s="639" t="s">
        <v>306</v>
      </c>
      <c r="C30" s="640"/>
      <c r="D30" s="640"/>
      <c r="E30" s="640"/>
      <c r="F30" s="640"/>
      <c r="G30" s="640"/>
      <c r="H30" s="640"/>
      <c r="I30" s="640"/>
      <c r="J30" s="640"/>
      <c r="K30" s="640"/>
      <c r="L30" s="640"/>
      <c r="M30" s="640"/>
      <c r="N30" s="640"/>
      <c r="O30" s="640"/>
      <c r="P30" s="640"/>
      <c r="Q30" s="641"/>
      <c r="R30" s="642">
        <v>10371</v>
      </c>
      <c r="S30" s="643"/>
      <c r="T30" s="643"/>
      <c r="U30" s="643"/>
      <c r="V30" s="643"/>
      <c r="W30" s="643"/>
      <c r="X30" s="643"/>
      <c r="Y30" s="644"/>
      <c r="Z30" s="675">
        <v>0.1</v>
      </c>
      <c r="AA30" s="675"/>
      <c r="AB30" s="675"/>
      <c r="AC30" s="675"/>
      <c r="AD30" s="676" t="s">
        <v>137</v>
      </c>
      <c r="AE30" s="676"/>
      <c r="AF30" s="676"/>
      <c r="AG30" s="676"/>
      <c r="AH30" s="676"/>
      <c r="AI30" s="676"/>
      <c r="AJ30" s="676"/>
      <c r="AK30" s="676"/>
      <c r="AL30" s="645" t="s">
        <v>234</v>
      </c>
      <c r="AM30" s="646"/>
      <c r="AN30" s="646"/>
      <c r="AO30" s="677"/>
      <c r="AP30" s="703" t="s">
        <v>222</v>
      </c>
      <c r="AQ30" s="704"/>
      <c r="AR30" s="704"/>
      <c r="AS30" s="704"/>
      <c r="AT30" s="704"/>
      <c r="AU30" s="704"/>
      <c r="AV30" s="704"/>
      <c r="AW30" s="704"/>
      <c r="AX30" s="704"/>
      <c r="AY30" s="704"/>
      <c r="AZ30" s="704"/>
      <c r="BA30" s="704"/>
      <c r="BB30" s="704"/>
      <c r="BC30" s="704"/>
      <c r="BD30" s="704"/>
      <c r="BE30" s="704"/>
      <c r="BF30" s="705"/>
      <c r="BG30" s="703" t="s">
        <v>307</v>
      </c>
      <c r="BH30" s="728"/>
      <c r="BI30" s="728"/>
      <c r="BJ30" s="728"/>
      <c r="BK30" s="728"/>
      <c r="BL30" s="728"/>
      <c r="BM30" s="728"/>
      <c r="BN30" s="728"/>
      <c r="BO30" s="728"/>
      <c r="BP30" s="728"/>
      <c r="BQ30" s="729"/>
      <c r="BR30" s="703" t="s">
        <v>308</v>
      </c>
      <c r="BS30" s="728"/>
      <c r="BT30" s="728"/>
      <c r="BU30" s="728"/>
      <c r="BV30" s="728"/>
      <c r="BW30" s="728"/>
      <c r="BX30" s="728"/>
      <c r="BY30" s="728"/>
      <c r="BZ30" s="728"/>
      <c r="CA30" s="728"/>
      <c r="CB30" s="729"/>
      <c r="CD30" s="733"/>
      <c r="CE30" s="734"/>
      <c r="CF30" s="689" t="s">
        <v>309</v>
      </c>
      <c r="CG30" s="686"/>
      <c r="CH30" s="686"/>
      <c r="CI30" s="686"/>
      <c r="CJ30" s="686"/>
      <c r="CK30" s="686"/>
      <c r="CL30" s="686"/>
      <c r="CM30" s="686"/>
      <c r="CN30" s="686"/>
      <c r="CO30" s="686"/>
      <c r="CP30" s="686"/>
      <c r="CQ30" s="687"/>
      <c r="CR30" s="642">
        <v>689014</v>
      </c>
      <c r="CS30" s="643"/>
      <c r="CT30" s="643"/>
      <c r="CU30" s="643"/>
      <c r="CV30" s="643"/>
      <c r="CW30" s="643"/>
      <c r="CX30" s="643"/>
      <c r="CY30" s="644"/>
      <c r="CZ30" s="645">
        <v>6.1</v>
      </c>
      <c r="DA30" s="663"/>
      <c r="DB30" s="663"/>
      <c r="DC30" s="664"/>
      <c r="DD30" s="648">
        <v>674110</v>
      </c>
      <c r="DE30" s="643"/>
      <c r="DF30" s="643"/>
      <c r="DG30" s="643"/>
      <c r="DH30" s="643"/>
      <c r="DI30" s="643"/>
      <c r="DJ30" s="643"/>
      <c r="DK30" s="644"/>
      <c r="DL30" s="648">
        <v>674110</v>
      </c>
      <c r="DM30" s="643"/>
      <c r="DN30" s="643"/>
      <c r="DO30" s="643"/>
      <c r="DP30" s="643"/>
      <c r="DQ30" s="643"/>
      <c r="DR30" s="643"/>
      <c r="DS30" s="643"/>
      <c r="DT30" s="643"/>
      <c r="DU30" s="643"/>
      <c r="DV30" s="644"/>
      <c r="DW30" s="645">
        <v>13.1</v>
      </c>
      <c r="DX30" s="663"/>
      <c r="DY30" s="663"/>
      <c r="DZ30" s="663"/>
      <c r="EA30" s="663"/>
      <c r="EB30" s="663"/>
      <c r="EC30" s="681"/>
    </row>
    <row r="31" spans="2:133" ht="11.25" customHeight="1" x14ac:dyDescent="0.15">
      <c r="B31" s="639" t="s">
        <v>310</v>
      </c>
      <c r="C31" s="640"/>
      <c r="D31" s="640"/>
      <c r="E31" s="640"/>
      <c r="F31" s="640"/>
      <c r="G31" s="640"/>
      <c r="H31" s="640"/>
      <c r="I31" s="640"/>
      <c r="J31" s="640"/>
      <c r="K31" s="640"/>
      <c r="L31" s="640"/>
      <c r="M31" s="640"/>
      <c r="N31" s="640"/>
      <c r="O31" s="640"/>
      <c r="P31" s="640"/>
      <c r="Q31" s="641"/>
      <c r="R31" s="642">
        <v>3460240</v>
      </c>
      <c r="S31" s="643"/>
      <c r="T31" s="643"/>
      <c r="U31" s="643"/>
      <c r="V31" s="643"/>
      <c r="W31" s="643"/>
      <c r="X31" s="643"/>
      <c r="Y31" s="644"/>
      <c r="Z31" s="675">
        <v>29</v>
      </c>
      <c r="AA31" s="675"/>
      <c r="AB31" s="675"/>
      <c r="AC31" s="675"/>
      <c r="AD31" s="676" t="s">
        <v>137</v>
      </c>
      <c r="AE31" s="676"/>
      <c r="AF31" s="676"/>
      <c r="AG31" s="676"/>
      <c r="AH31" s="676"/>
      <c r="AI31" s="676"/>
      <c r="AJ31" s="676"/>
      <c r="AK31" s="676"/>
      <c r="AL31" s="645" t="s">
        <v>137</v>
      </c>
      <c r="AM31" s="646"/>
      <c r="AN31" s="646"/>
      <c r="AO31" s="677"/>
      <c r="AP31" s="717" t="s">
        <v>311</v>
      </c>
      <c r="AQ31" s="718"/>
      <c r="AR31" s="718"/>
      <c r="AS31" s="718"/>
      <c r="AT31" s="723" t="s">
        <v>312</v>
      </c>
      <c r="AU31" s="231"/>
      <c r="AV31" s="231"/>
      <c r="AW31" s="231"/>
      <c r="AX31" s="710" t="s">
        <v>187</v>
      </c>
      <c r="AY31" s="711"/>
      <c r="AZ31" s="711"/>
      <c r="BA31" s="711"/>
      <c r="BB31" s="711"/>
      <c r="BC31" s="711"/>
      <c r="BD31" s="711"/>
      <c r="BE31" s="711"/>
      <c r="BF31" s="712"/>
      <c r="BG31" s="713">
        <v>98.9</v>
      </c>
      <c r="BH31" s="714"/>
      <c r="BI31" s="714"/>
      <c r="BJ31" s="714"/>
      <c r="BK31" s="714"/>
      <c r="BL31" s="714"/>
      <c r="BM31" s="715">
        <v>96.3</v>
      </c>
      <c r="BN31" s="714"/>
      <c r="BO31" s="714"/>
      <c r="BP31" s="714"/>
      <c r="BQ31" s="716"/>
      <c r="BR31" s="713">
        <v>99</v>
      </c>
      <c r="BS31" s="714"/>
      <c r="BT31" s="714"/>
      <c r="BU31" s="714"/>
      <c r="BV31" s="714"/>
      <c r="BW31" s="714"/>
      <c r="BX31" s="715">
        <v>95.7</v>
      </c>
      <c r="BY31" s="714"/>
      <c r="BZ31" s="714"/>
      <c r="CA31" s="714"/>
      <c r="CB31" s="716"/>
      <c r="CD31" s="733"/>
      <c r="CE31" s="734"/>
      <c r="CF31" s="689" t="s">
        <v>313</v>
      </c>
      <c r="CG31" s="686"/>
      <c r="CH31" s="686"/>
      <c r="CI31" s="686"/>
      <c r="CJ31" s="686"/>
      <c r="CK31" s="686"/>
      <c r="CL31" s="686"/>
      <c r="CM31" s="686"/>
      <c r="CN31" s="686"/>
      <c r="CO31" s="686"/>
      <c r="CP31" s="686"/>
      <c r="CQ31" s="687"/>
      <c r="CR31" s="642">
        <v>24112</v>
      </c>
      <c r="CS31" s="661"/>
      <c r="CT31" s="661"/>
      <c r="CU31" s="661"/>
      <c r="CV31" s="661"/>
      <c r="CW31" s="661"/>
      <c r="CX31" s="661"/>
      <c r="CY31" s="662"/>
      <c r="CZ31" s="645">
        <v>0.2</v>
      </c>
      <c r="DA31" s="663"/>
      <c r="DB31" s="663"/>
      <c r="DC31" s="664"/>
      <c r="DD31" s="648">
        <v>24112</v>
      </c>
      <c r="DE31" s="661"/>
      <c r="DF31" s="661"/>
      <c r="DG31" s="661"/>
      <c r="DH31" s="661"/>
      <c r="DI31" s="661"/>
      <c r="DJ31" s="661"/>
      <c r="DK31" s="662"/>
      <c r="DL31" s="648">
        <v>24112</v>
      </c>
      <c r="DM31" s="661"/>
      <c r="DN31" s="661"/>
      <c r="DO31" s="661"/>
      <c r="DP31" s="661"/>
      <c r="DQ31" s="661"/>
      <c r="DR31" s="661"/>
      <c r="DS31" s="661"/>
      <c r="DT31" s="661"/>
      <c r="DU31" s="661"/>
      <c r="DV31" s="662"/>
      <c r="DW31" s="645">
        <v>0.5</v>
      </c>
      <c r="DX31" s="663"/>
      <c r="DY31" s="663"/>
      <c r="DZ31" s="663"/>
      <c r="EA31" s="663"/>
      <c r="EB31" s="663"/>
      <c r="EC31" s="681"/>
    </row>
    <row r="32" spans="2:133" ht="11.25" customHeight="1" x14ac:dyDescent="0.15">
      <c r="B32" s="706" t="s">
        <v>314</v>
      </c>
      <c r="C32" s="707"/>
      <c r="D32" s="707"/>
      <c r="E32" s="707"/>
      <c r="F32" s="707"/>
      <c r="G32" s="707"/>
      <c r="H32" s="707"/>
      <c r="I32" s="707"/>
      <c r="J32" s="707"/>
      <c r="K32" s="707"/>
      <c r="L32" s="707"/>
      <c r="M32" s="707"/>
      <c r="N32" s="707"/>
      <c r="O32" s="707"/>
      <c r="P32" s="707"/>
      <c r="Q32" s="708"/>
      <c r="R32" s="642">
        <v>65053</v>
      </c>
      <c r="S32" s="643"/>
      <c r="T32" s="643"/>
      <c r="U32" s="643"/>
      <c r="V32" s="643"/>
      <c r="W32" s="643"/>
      <c r="X32" s="643"/>
      <c r="Y32" s="644"/>
      <c r="Z32" s="675">
        <v>0.5</v>
      </c>
      <c r="AA32" s="675"/>
      <c r="AB32" s="675"/>
      <c r="AC32" s="675"/>
      <c r="AD32" s="676">
        <v>65053</v>
      </c>
      <c r="AE32" s="676"/>
      <c r="AF32" s="676"/>
      <c r="AG32" s="676"/>
      <c r="AH32" s="676"/>
      <c r="AI32" s="676"/>
      <c r="AJ32" s="676"/>
      <c r="AK32" s="676"/>
      <c r="AL32" s="645">
        <v>1.3</v>
      </c>
      <c r="AM32" s="646"/>
      <c r="AN32" s="646"/>
      <c r="AO32" s="677"/>
      <c r="AP32" s="719"/>
      <c r="AQ32" s="720"/>
      <c r="AR32" s="720"/>
      <c r="AS32" s="720"/>
      <c r="AT32" s="724"/>
      <c r="AU32" s="230" t="s">
        <v>315</v>
      </c>
      <c r="AV32" s="230"/>
      <c r="AW32" s="230"/>
      <c r="AX32" s="639" t="s">
        <v>316</v>
      </c>
      <c r="AY32" s="640"/>
      <c r="AZ32" s="640"/>
      <c r="BA32" s="640"/>
      <c r="BB32" s="640"/>
      <c r="BC32" s="640"/>
      <c r="BD32" s="640"/>
      <c r="BE32" s="640"/>
      <c r="BF32" s="641"/>
      <c r="BG32" s="726">
        <v>99.6</v>
      </c>
      <c r="BH32" s="661"/>
      <c r="BI32" s="661"/>
      <c r="BJ32" s="661"/>
      <c r="BK32" s="661"/>
      <c r="BL32" s="661"/>
      <c r="BM32" s="646">
        <v>98.3</v>
      </c>
      <c r="BN32" s="727"/>
      <c r="BO32" s="727"/>
      <c r="BP32" s="727"/>
      <c r="BQ32" s="685"/>
      <c r="BR32" s="726">
        <v>99.2</v>
      </c>
      <c r="BS32" s="661"/>
      <c r="BT32" s="661"/>
      <c r="BU32" s="661"/>
      <c r="BV32" s="661"/>
      <c r="BW32" s="661"/>
      <c r="BX32" s="646">
        <v>97.1</v>
      </c>
      <c r="BY32" s="727"/>
      <c r="BZ32" s="727"/>
      <c r="CA32" s="727"/>
      <c r="CB32" s="685"/>
      <c r="CD32" s="735"/>
      <c r="CE32" s="736"/>
      <c r="CF32" s="689" t="s">
        <v>317</v>
      </c>
      <c r="CG32" s="686"/>
      <c r="CH32" s="686"/>
      <c r="CI32" s="686"/>
      <c r="CJ32" s="686"/>
      <c r="CK32" s="686"/>
      <c r="CL32" s="686"/>
      <c r="CM32" s="686"/>
      <c r="CN32" s="686"/>
      <c r="CO32" s="686"/>
      <c r="CP32" s="686"/>
      <c r="CQ32" s="687"/>
      <c r="CR32" s="642" t="s">
        <v>234</v>
      </c>
      <c r="CS32" s="643"/>
      <c r="CT32" s="643"/>
      <c r="CU32" s="643"/>
      <c r="CV32" s="643"/>
      <c r="CW32" s="643"/>
      <c r="CX32" s="643"/>
      <c r="CY32" s="644"/>
      <c r="CZ32" s="645" t="s">
        <v>234</v>
      </c>
      <c r="DA32" s="663"/>
      <c r="DB32" s="663"/>
      <c r="DC32" s="664"/>
      <c r="DD32" s="648" t="s">
        <v>234</v>
      </c>
      <c r="DE32" s="643"/>
      <c r="DF32" s="643"/>
      <c r="DG32" s="643"/>
      <c r="DH32" s="643"/>
      <c r="DI32" s="643"/>
      <c r="DJ32" s="643"/>
      <c r="DK32" s="644"/>
      <c r="DL32" s="648" t="s">
        <v>137</v>
      </c>
      <c r="DM32" s="643"/>
      <c r="DN32" s="643"/>
      <c r="DO32" s="643"/>
      <c r="DP32" s="643"/>
      <c r="DQ32" s="643"/>
      <c r="DR32" s="643"/>
      <c r="DS32" s="643"/>
      <c r="DT32" s="643"/>
      <c r="DU32" s="643"/>
      <c r="DV32" s="644"/>
      <c r="DW32" s="645" t="s">
        <v>137</v>
      </c>
      <c r="DX32" s="663"/>
      <c r="DY32" s="663"/>
      <c r="DZ32" s="663"/>
      <c r="EA32" s="663"/>
      <c r="EB32" s="663"/>
      <c r="EC32" s="681"/>
    </row>
    <row r="33" spans="2:133" ht="11.25" customHeight="1" x14ac:dyDescent="0.15">
      <c r="B33" s="639" t="s">
        <v>318</v>
      </c>
      <c r="C33" s="640"/>
      <c r="D33" s="640"/>
      <c r="E33" s="640"/>
      <c r="F33" s="640"/>
      <c r="G33" s="640"/>
      <c r="H33" s="640"/>
      <c r="I33" s="640"/>
      <c r="J33" s="640"/>
      <c r="K33" s="640"/>
      <c r="L33" s="640"/>
      <c r="M33" s="640"/>
      <c r="N33" s="640"/>
      <c r="O33" s="640"/>
      <c r="P33" s="640"/>
      <c r="Q33" s="641"/>
      <c r="R33" s="642">
        <v>960322</v>
      </c>
      <c r="S33" s="643"/>
      <c r="T33" s="643"/>
      <c r="U33" s="643"/>
      <c r="V33" s="643"/>
      <c r="W33" s="643"/>
      <c r="X33" s="643"/>
      <c r="Y33" s="644"/>
      <c r="Z33" s="675">
        <v>8</v>
      </c>
      <c r="AA33" s="675"/>
      <c r="AB33" s="675"/>
      <c r="AC33" s="675"/>
      <c r="AD33" s="676" t="s">
        <v>234</v>
      </c>
      <c r="AE33" s="676"/>
      <c r="AF33" s="676"/>
      <c r="AG33" s="676"/>
      <c r="AH33" s="676"/>
      <c r="AI33" s="676"/>
      <c r="AJ33" s="676"/>
      <c r="AK33" s="676"/>
      <c r="AL33" s="645" t="s">
        <v>137</v>
      </c>
      <c r="AM33" s="646"/>
      <c r="AN33" s="646"/>
      <c r="AO33" s="677"/>
      <c r="AP33" s="721"/>
      <c r="AQ33" s="722"/>
      <c r="AR33" s="722"/>
      <c r="AS33" s="722"/>
      <c r="AT33" s="725"/>
      <c r="AU33" s="232"/>
      <c r="AV33" s="232"/>
      <c r="AW33" s="232"/>
      <c r="AX33" s="623" t="s">
        <v>319</v>
      </c>
      <c r="AY33" s="624"/>
      <c r="AZ33" s="624"/>
      <c r="BA33" s="624"/>
      <c r="BB33" s="624"/>
      <c r="BC33" s="624"/>
      <c r="BD33" s="624"/>
      <c r="BE33" s="624"/>
      <c r="BF33" s="625"/>
      <c r="BG33" s="709">
        <v>98.1</v>
      </c>
      <c r="BH33" s="627"/>
      <c r="BI33" s="627"/>
      <c r="BJ33" s="627"/>
      <c r="BK33" s="627"/>
      <c r="BL33" s="627"/>
      <c r="BM33" s="669">
        <v>93.9</v>
      </c>
      <c r="BN33" s="627"/>
      <c r="BO33" s="627"/>
      <c r="BP33" s="627"/>
      <c r="BQ33" s="671"/>
      <c r="BR33" s="709">
        <v>98.7</v>
      </c>
      <c r="BS33" s="627"/>
      <c r="BT33" s="627"/>
      <c r="BU33" s="627"/>
      <c r="BV33" s="627"/>
      <c r="BW33" s="627"/>
      <c r="BX33" s="669">
        <v>93.6</v>
      </c>
      <c r="BY33" s="627"/>
      <c r="BZ33" s="627"/>
      <c r="CA33" s="627"/>
      <c r="CB33" s="671"/>
      <c r="CD33" s="689" t="s">
        <v>320</v>
      </c>
      <c r="CE33" s="686"/>
      <c r="CF33" s="686"/>
      <c r="CG33" s="686"/>
      <c r="CH33" s="686"/>
      <c r="CI33" s="686"/>
      <c r="CJ33" s="686"/>
      <c r="CK33" s="686"/>
      <c r="CL33" s="686"/>
      <c r="CM33" s="686"/>
      <c r="CN33" s="686"/>
      <c r="CO33" s="686"/>
      <c r="CP33" s="686"/>
      <c r="CQ33" s="687"/>
      <c r="CR33" s="642">
        <v>5519104</v>
      </c>
      <c r="CS33" s="661"/>
      <c r="CT33" s="661"/>
      <c r="CU33" s="661"/>
      <c r="CV33" s="661"/>
      <c r="CW33" s="661"/>
      <c r="CX33" s="661"/>
      <c r="CY33" s="662"/>
      <c r="CZ33" s="645">
        <v>48.9</v>
      </c>
      <c r="DA33" s="663"/>
      <c r="DB33" s="663"/>
      <c r="DC33" s="664"/>
      <c r="DD33" s="648">
        <v>2998948</v>
      </c>
      <c r="DE33" s="661"/>
      <c r="DF33" s="661"/>
      <c r="DG33" s="661"/>
      <c r="DH33" s="661"/>
      <c r="DI33" s="661"/>
      <c r="DJ33" s="661"/>
      <c r="DK33" s="662"/>
      <c r="DL33" s="648">
        <v>2222496</v>
      </c>
      <c r="DM33" s="661"/>
      <c r="DN33" s="661"/>
      <c r="DO33" s="661"/>
      <c r="DP33" s="661"/>
      <c r="DQ33" s="661"/>
      <c r="DR33" s="661"/>
      <c r="DS33" s="661"/>
      <c r="DT33" s="661"/>
      <c r="DU33" s="661"/>
      <c r="DV33" s="662"/>
      <c r="DW33" s="645">
        <v>43.1</v>
      </c>
      <c r="DX33" s="663"/>
      <c r="DY33" s="663"/>
      <c r="DZ33" s="663"/>
      <c r="EA33" s="663"/>
      <c r="EB33" s="663"/>
      <c r="EC33" s="681"/>
    </row>
    <row r="34" spans="2:133" ht="11.25" customHeight="1" x14ac:dyDescent="0.15">
      <c r="B34" s="639" t="s">
        <v>321</v>
      </c>
      <c r="C34" s="640"/>
      <c r="D34" s="640"/>
      <c r="E34" s="640"/>
      <c r="F34" s="640"/>
      <c r="G34" s="640"/>
      <c r="H34" s="640"/>
      <c r="I34" s="640"/>
      <c r="J34" s="640"/>
      <c r="K34" s="640"/>
      <c r="L34" s="640"/>
      <c r="M34" s="640"/>
      <c r="N34" s="640"/>
      <c r="O34" s="640"/>
      <c r="P34" s="640"/>
      <c r="Q34" s="641"/>
      <c r="R34" s="642">
        <v>75343</v>
      </c>
      <c r="S34" s="643"/>
      <c r="T34" s="643"/>
      <c r="U34" s="643"/>
      <c r="V34" s="643"/>
      <c r="W34" s="643"/>
      <c r="X34" s="643"/>
      <c r="Y34" s="644"/>
      <c r="Z34" s="675">
        <v>0.6</v>
      </c>
      <c r="AA34" s="675"/>
      <c r="AB34" s="675"/>
      <c r="AC34" s="675"/>
      <c r="AD34" s="676" t="s">
        <v>234</v>
      </c>
      <c r="AE34" s="676"/>
      <c r="AF34" s="676"/>
      <c r="AG34" s="676"/>
      <c r="AH34" s="676"/>
      <c r="AI34" s="676"/>
      <c r="AJ34" s="676"/>
      <c r="AK34" s="676"/>
      <c r="AL34" s="645" t="s">
        <v>175</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322</v>
      </c>
      <c r="CE34" s="686"/>
      <c r="CF34" s="686"/>
      <c r="CG34" s="686"/>
      <c r="CH34" s="686"/>
      <c r="CI34" s="686"/>
      <c r="CJ34" s="686"/>
      <c r="CK34" s="686"/>
      <c r="CL34" s="686"/>
      <c r="CM34" s="686"/>
      <c r="CN34" s="686"/>
      <c r="CO34" s="686"/>
      <c r="CP34" s="686"/>
      <c r="CQ34" s="687"/>
      <c r="CR34" s="642">
        <v>1348598</v>
      </c>
      <c r="CS34" s="643"/>
      <c r="CT34" s="643"/>
      <c r="CU34" s="643"/>
      <c r="CV34" s="643"/>
      <c r="CW34" s="643"/>
      <c r="CX34" s="643"/>
      <c r="CY34" s="644"/>
      <c r="CZ34" s="645">
        <v>11.9</v>
      </c>
      <c r="DA34" s="663"/>
      <c r="DB34" s="663"/>
      <c r="DC34" s="664"/>
      <c r="DD34" s="648">
        <v>923862</v>
      </c>
      <c r="DE34" s="643"/>
      <c r="DF34" s="643"/>
      <c r="DG34" s="643"/>
      <c r="DH34" s="643"/>
      <c r="DI34" s="643"/>
      <c r="DJ34" s="643"/>
      <c r="DK34" s="644"/>
      <c r="DL34" s="648">
        <v>688185</v>
      </c>
      <c r="DM34" s="643"/>
      <c r="DN34" s="643"/>
      <c r="DO34" s="643"/>
      <c r="DP34" s="643"/>
      <c r="DQ34" s="643"/>
      <c r="DR34" s="643"/>
      <c r="DS34" s="643"/>
      <c r="DT34" s="643"/>
      <c r="DU34" s="643"/>
      <c r="DV34" s="644"/>
      <c r="DW34" s="645">
        <v>13.3</v>
      </c>
      <c r="DX34" s="663"/>
      <c r="DY34" s="663"/>
      <c r="DZ34" s="663"/>
      <c r="EA34" s="663"/>
      <c r="EB34" s="663"/>
      <c r="EC34" s="681"/>
    </row>
    <row r="35" spans="2:133" ht="11.25" customHeight="1" x14ac:dyDescent="0.15">
      <c r="B35" s="639" t="s">
        <v>323</v>
      </c>
      <c r="C35" s="640"/>
      <c r="D35" s="640"/>
      <c r="E35" s="640"/>
      <c r="F35" s="640"/>
      <c r="G35" s="640"/>
      <c r="H35" s="640"/>
      <c r="I35" s="640"/>
      <c r="J35" s="640"/>
      <c r="K35" s="640"/>
      <c r="L35" s="640"/>
      <c r="M35" s="640"/>
      <c r="N35" s="640"/>
      <c r="O35" s="640"/>
      <c r="P35" s="640"/>
      <c r="Q35" s="641"/>
      <c r="R35" s="642">
        <v>64008</v>
      </c>
      <c r="S35" s="643"/>
      <c r="T35" s="643"/>
      <c r="U35" s="643"/>
      <c r="V35" s="643"/>
      <c r="W35" s="643"/>
      <c r="X35" s="643"/>
      <c r="Y35" s="644"/>
      <c r="Z35" s="675">
        <v>0.5</v>
      </c>
      <c r="AA35" s="675"/>
      <c r="AB35" s="675"/>
      <c r="AC35" s="675"/>
      <c r="AD35" s="676" t="s">
        <v>234</v>
      </c>
      <c r="AE35" s="676"/>
      <c r="AF35" s="676"/>
      <c r="AG35" s="676"/>
      <c r="AH35" s="676"/>
      <c r="AI35" s="676"/>
      <c r="AJ35" s="676"/>
      <c r="AK35" s="676"/>
      <c r="AL35" s="645" t="s">
        <v>137</v>
      </c>
      <c r="AM35" s="646"/>
      <c r="AN35" s="646"/>
      <c r="AO35" s="677"/>
      <c r="AP35" s="235"/>
      <c r="AQ35" s="703" t="s">
        <v>324</v>
      </c>
      <c r="AR35" s="704"/>
      <c r="AS35" s="704"/>
      <c r="AT35" s="704"/>
      <c r="AU35" s="704"/>
      <c r="AV35" s="704"/>
      <c r="AW35" s="704"/>
      <c r="AX35" s="704"/>
      <c r="AY35" s="704"/>
      <c r="AZ35" s="704"/>
      <c r="BA35" s="704"/>
      <c r="BB35" s="704"/>
      <c r="BC35" s="704"/>
      <c r="BD35" s="704"/>
      <c r="BE35" s="704"/>
      <c r="BF35" s="705"/>
      <c r="BG35" s="703" t="s">
        <v>325</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326</v>
      </c>
      <c r="CE35" s="686"/>
      <c r="CF35" s="686"/>
      <c r="CG35" s="686"/>
      <c r="CH35" s="686"/>
      <c r="CI35" s="686"/>
      <c r="CJ35" s="686"/>
      <c r="CK35" s="686"/>
      <c r="CL35" s="686"/>
      <c r="CM35" s="686"/>
      <c r="CN35" s="686"/>
      <c r="CO35" s="686"/>
      <c r="CP35" s="686"/>
      <c r="CQ35" s="687"/>
      <c r="CR35" s="642">
        <v>19061</v>
      </c>
      <c r="CS35" s="661"/>
      <c r="CT35" s="661"/>
      <c r="CU35" s="661"/>
      <c r="CV35" s="661"/>
      <c r="CW35" s="661"/>
      <c r="CX35" s="661"/>
      <c r="CY35" s="662"/>
      <c r="CZ35" s="645">
        <v>0.2</v>
      </c>
      <c r="DA35" s="663"/>
      <c r="DB35" s="663"/>
      <c r="DC35" s="664"/>
      <c r="DD35" s="648">
        <v>6190</v>
      </c>
      <c r="DE35" s="661"/>
      <c r="DF35" s="661"/>
      <c r="DG35" s="661"/>
      <c r="DH35" s="661"/>
      <c r="DI35" s="661"/>
      <c r="DJ35" s="661"/>
      <c r="DK35" s="662"/>
      <c r="DL35" s="648">
        <v>6190</v>
      </c>
      <c r="DM35" s="661"/>
      <c r="DN35" s="661"/>
      <c r="DO35" s="661"/>
      <c r="DP35" s="661"/>
      <c r="DQ35" s="661"/>
      <c r="DR35" s="661"/>
      <c r="DS35" s="661"/>
      <c r="DT35" s="661"/>
      <c r="DU35" s="661"/>
      <c r="DV35" s="662"/>
      <c r="DW35" s="645">
        <v>0.1</v>
      </c>
      <c r="DX35" s="663"/>
      <c r="DY35" s="663"/>
      <c r="DZ35" s="663"/>
      <c r="EA35" s="663"/>
      <c r="EB35" s="663"/>
      <c r="EC35" s="681"/>
    </row>
    <row r="36" spans="2:133" ht="11.25" customHeight="1" x14ac:dyDescent="0.15">
      <c r="B36" s="639" t="s">
        <v>327</v>
      </c>
      <c r="C36" s="640"/>
      <c r="D36" s="640"/>
      <c r="E36" s="640"/>
      <c r="F36" s="640"/>
      <c r="G36" s="640"/>
      <c r="H36" s="640"/>
      <c r="I36" s="640"/>
      <c r="J36" s="640"/>
      <c r="K36" s="640"/>
      <c r="L36" s="640"/>
      <c r="M36" s="640"/>
      <c r="N36" s="640"/>
      <c r="O36" s="640"/>
      <c r="P36" s="640"/>
      <c r="Q36" s="641"/>
      <c r="R36" s="642">
        <v>645914</v>
      </c>
      <c r="S36" s="643"/>
      <c r="T36" s="643"/>
      <c r="U36" s="643"/>
      <c r="V36" s="643"/>
      <c r="W36" s="643"/>
      <c r="X36" s="643"/>
      <c r="Y36" s="644"/>
      <c r="Z36" s="675">
        <v>5.4</v>
      </c>
      <c r="AA36" s="675"/>
      <c r="AB36" s="675"/>
      <c r="AC36" s="675"/>
      <c r="AD36" s="676" t="s">
        <v>137</v>
      </c>
      <c r="AE36" s="676"/>
      <c r="AF36" s="676"/>
      <c r="AG36" s="676"/>
      <c r="AH36" s="676"/>
      <c r="AI36" s="676"/>
      <c r="AJ36" s="676"/>
      <c r="AK36" s="676"/>
      <c r="AL36" s="645" t="s">
        <v>234</v>
      </c>
      <c r="AM36" s="646"/>
      <c r="AN36" s="646"/>
      <c r="AO36" s="677"/>
      <c r="AP36" s="235"/>
      <c r="AQ36" s="694" t="s">
        <v>328</v>
      </c>
      <c r="AR36" s="695"/>
      <c r="AS36" s="695"/>
      <c r="AT36" s="695"/>
      <c r="AU36" s="695"/>
      <c r="AV36" s="695"/>
      <c r="AW36" s="695"/>
      <c r="AX36" s="695"/>
      <c r="AY36" s="696"/>
      <c r="AZ36" s="697">
        <v>998427</v>
      </c>
      <c r="BA36" s="698"/>
      <c r="BB36" s="698"/>
      <c r="BC36" s="698"/>
      <c r="BD36" s="698"/>
      <c r="BE36" s="698"/>
      <c r="BF36" s="699"/>
      <c r="BG36" s="700" t="s">
        <v>329</v>
      </c>
      <c r="BH36" s="701"/>
      <c r="BI36" s="701"/>
      <c r="BJ36" s="701"/>
      <c r="BK36" s="701"/>
      <c r="BL36" s="701"/>
      <c r="BM36" s="701"/>
      <c r="BN36" s="701"/>
      <c r="BO36" s="701"/>
      <c r="BP36" s="701"/>
      <c r="BQ36" s="701"/>
      <c r="BR36" s="701"/>
      <c r="BS36" s="701"/>
      <c r="BT36" s="701"/>
      <c r="BU36" s="702"/>
      <c r="BV36" s="697">
        <v>23357</v>
      </c>
      <c r="BW36" s="698"/>
      <c r="BX36" s="698"/>
      <c r="BY36" s="698"/>
      <c r="BZ36" s="698"/>
      <c r="CA36" s="698"/>
      <c r="CB36" s="699"/>
      <c r="CD36" s="689" t="s">
        <v>330</v>
      </c>
      <c r="CE36" s="686"/>
      <c r="CF36" s="686"/>
      <c r="CG36" s="686"/>
      <c r="CH36" s="686"/>
      <c r="CI36" s="686"/>
      <c r="CJ36" s="686"/>
      <c r="CK36" s="686"/>
      <c r="CL36" s="686"/>
      <c r="CM36" s="686"/>
      <c r="CN36" s="686"/>
      <c r="CO36" s="686"/>
      <c r="CP36" s="686"/>
      <c r="CQ36" s="687"/>
      <c r="CR36" s="642">
        <v>2872918</v>
      </c>
      <c r="CS36" s="643"/>
      <c r="CT36" s="643"/>
      <c r="CU36" s="643"/>
      <c r="CV36" s="643"/>
      <c r="CW36" s="643"/>
      <c r="CX36" s="643"/>
      <c r="CY36" s="644"/>
      <c r="CZ36" s="645">
        <v>25.4</v>
      </c>
      <c r="DA36" s="663"/>
      <c r="DB36" s="663"/>
      <c r="DC36" s="664"/>
      <c r="DD36" s="648">
        <v>1005191</v>
      </c>
      <c r="DE36" s="643"/>
      <c r="DF36" s="643"/>
      <c r="DG36" s="643"/>
      <c r="DH36" s="643"/>
      <c r="DI36" s="643"/>
      <c r="DJ36" s="643"/>
      <c r="DK36" s="644"/>
      <c r="DL36" s="648">
        <v>759809</v>
      </c>
      <c r="DM36" s="643"/>
      <c r="DN36" s="643"/>
      <c r="DO36" s="643"/>
      <c r="DP36" s="643"/>
      <c r="DQ36" s="643"/>
      <c r="DR36" s="643"/>
      <c r="DS36" s="643"/>
      <c r="DT36" s="643"/>
      <c r="DU36" s="643"/>
      <c r="DV36" s="644"/>
      <c r="DW36" s="645">
        <v>14.7</v>
      </c>
      <c r="DX36" s="663"/>
      <c r="DY36" s="663"/>
      <c r="DZ36" s="663"/>
      <c r="EA36" s="663"/>
      <c r="EB36" s="663"/>
      <c r="EC36" s="681"/>
    </row>
    <row r="37" spans="2:133" ht="11.25" customHeight="1" x14ac:dyDescent="0.15">
      <c r="B37" s="639" t="s">
        <v>331</v>
      </c>
      <c r="C37" s="640"/>
      <c r="D37" s="640"/>
      <c r="E37" s="640"/>
      <c r="F37" s="640"/>
      <c r="G37" s="640"/>
      <c r="H37" s="640"/>
      <c r="I37" s="640"/>
      <c r="J37" s="640"/>
      <c r="K37" s="640"/>
      <c r="L37" s="640"/>
      <c r="M37" s="640"/>
      <c r="N37" s="640"/>
      <c r="O37" s="640"/>
      <c r="P37" s="640"/>
      <c r="Q37" s="641"/>
      <c r="R37" s="642">
        <v>295111</v>
      </c>
      <c r="S37" s="643"/>
      <c r="T37" s="643"/>
      <c r="U37" s="643"/>
      <c r="V37" s="643"/>
      <c r="W37" s="643"/>
      <c r="X37" s="643"/>
      <c r="Y37" s="644"/>
      <c r="Z37" s="675">
        <v>2.5</v>
      </c>
      <c r="AA37" s="675"/>
      <c r="AB37" s="675"/>
      <c r="AC37" s="675"/>
      <c r="AD37" s="676" t="s">
        <v>234</v>
      </c>
      <c r="AE37" s="676"/>
      <c r="AF37" s="676"/>
      <c r="AG37" s="676"/>
      <c r="AH37" s="676"/>
      <c r="AI37" s="676"/>
      <c r="AJ37" s="676"/>
      <c r="AK37" s="676"/>
      <c r="AL37" s="645" t="s">
        <v>137</v>
      </c>
      <c r="AM37" s="646"/>
      <c r="AN37" s="646"/>
      <c r="AO37" s="677"/>
      <c r="AQ37" s="682" t="s">
        <v>332</v>
      </c>
      <c r="AR37" s="683"/>
      <c r="AS37" s="683"/>
      <c r="AT37" s="683"/>
      <c r="AU37" s="683"/>
      <c r="AV37" s="683"/>
      <c r="AW37" s="683"/>
      <c r="AX37" s="683"/>
      <c r="AY37" s="684"/>
      <c r="AZ37" s="642">
        <v>45291</v>
      </c>
      <c r="BA37" s="643"/>
      <c r="BB37" s="643"/>
      <c r="BC37" s="643"/>
      <c r="BD37" s="661"/>
      <c r="BE37" s="661"/>
      <c r="BF37" s="685"/>
      <c r="BG37" s="689" t="s">
        <v>333</v>
      </c>
      <c r="BH37" s="686"/>
      <c r="BI37" s="686"/>
      <c r="BJ37" s="686"/>
      <c r="BK37" s="686"/>
      <c r="BL37" s="686"/>
      <c r="BM37" s="686"/>
      <c r="BN37" s="686"/>
      <c r="BO37" s="686"/>
      <c r="BP37" s="686"/>
      <c r="BQ37" s="686"/>
      <c r="BR37" s="686"/>
      <c r="BS37" s="686"/>
      <c r="BT37" s="686"/>
      <c r="BU37" s="687"/>
      <c r="BV37" s="642">
        <v>-5878</v>
      </c>
      <c r="BW37" s="643"/>
      <c r="BX37" s="643"/>
      <c r="BY37" s="643"/>
      <c r="BZ37" s="643"/>
      <c r="CA37" s="643"/>
      <c r="CB37" s="688"/>
      <c r="CD37" s="689" t="s">
        <v>334</v>
      </c>
      <c r="CE37" s="686"/>
      <c r="CF37" s="686"/>
      <c r="CG37" s="686"/>
      <c r="CH37" s="686"/>
      <c r="CI37" s="686"/>
      <c r="CJ37" s="686"/>
      <c r="CK37" s="686"/>
      <c r="CL37" s="686"/>
      <c r="CM37" s="686"/>
      <c r="CN37" s="686"/>
      <c r="CO37" s="686"/>
      <c r="CP37" s="686"/>
      <c r="CQ37" s="687"/>
      <c r="CR37" s="642">
        <v>540818</v>
      </c>
      <c r="CS37" s="661"/>
      <c r="CT37" s="661"/>
      <c r="CU37" s="661"/>
      <c r="CV37" s="661"/>
      <c r="CW37" s="661"/>
      <c r="CX37" s="661"/>
      <c r="CY37" s="662"/>
      <c r="CZ37" s="645">
        <v>4.8</v>
      </c>
      <c r="DA37" s="663"/>
      <c r="DB37" s="663"/>
      <c r="DC37" s="664"/>
      <c r="DD37" s="648">
        <v>531839</v>
      </c>
      <c r="DE37" s="661"/>
      <c r="DF37" s="661"/>
      <c r="DG37" s="661"/>
      <c r="DH37" s="661"/>
      <c r="DI37" s="661"/>
      <c r="DJ37" s="661"/>
      <c r="DK37" s="662"/>
      <c r="DL37" s="648">
        <v>500469</v>
      </c>
      <c r="DM37" s="661"/>
      <c r="DN37" s="661"/>
      <c r="DO37" s="661"/>
      <c r="DP37" s="661"/>
      <c r="DQ37" s="661"/>
      <c r="DR37" s="661"/>
      <c r="DS37" s="661"/>
      <c r="DT37" s="661"/>
      <c r="DU37" s="661"/>
      <c r="DV37" s="662"/>
      <c r="DW37" s="645">
        <v>9.6999999999999993</v>
      </c>
      <c r="DX37" s="663"/>
      <c r="DY37" s="663"/>
      <c r="DZ37" s="663"/>
      <c r="EA37" s="663"/>
      <c r="EB37" s="663"/>
      <c r="EC37" s="681"/>
    </row>
    <row r="38" spans="2:133" ht="11.25" customHeight="1" x14ac:dyDescent="0.15">
      <c r="B38" s="639" t="s">
        <v>335</v>
      </c>
      <c r="C38" s="640"/>
      <c r="D38" s="640"/>
      <c r="E38" s="640"/>
      <c r="F38" s="640"/>
      <c r="G38" s="640"/>
      <c r="H38" s="640"/>
      <c r="I38" s="640"/>
      <c r="J38" s="640"/>
      <c r="K38" s="640"/>
      <c r="L38" s="640"/>
      <c r="M38" s="640"/>
      <c r="N38" s="640"/>
      <c r="O38" s="640"/>
      <c r="P38" s="640"/>
      <c r="Q38" s="641"/>
      <c r="R38" s="642">
        <v>123480</v>
      </c>
      <c r="S38" s="643"/>
      <c r="T38" s="643"/>
      <c r="U38" s="643"/>
      <c r="V38" s="643"/>
      <c r="W38" s="643"/>
      <c r="X38" s="643"/>
      <c r="Y38" s="644"/>
      <c r="Z38" s="675">
        <v>1</v>
      </c>
      <c r="AA38" s="675"/>
      <c r="AB38" s="675"/>
      <c r="AC38" s="675"/>
      <c r="AD38" s="676">
        <v>716</v>
      </c>
      <c r="AE38" s="676"/>
      <c r="AF38" s="676"/>
      <c r="AG38" s="676"/>
      <c r="AH38" s="676"/>
      <c r="AI38" s="676"/>
      <c r="AJ38" s="676"/>
      <c r="AK38" s="676"/>
      <c r="AL38" s="645">
        <v>0</v>
      </c>
      <c r="AM38" s="646"/>
      <c r="AN38" s="646"/>
      <c r="AO38" s="677"/>
      <c r="AQ38" s="682" t="s">
        <v>336</v>
      </c>
      <c r="AR38" s="683"/>
      <c r="AS38" s="683"/>
      <c r="AT38" s="683"/>
      <c r="AU38" s="683"/>
      <c r="AV38" s="683"/>
      <c r="AW38" s="683"/>
      <c r="AX38" s="683"/>
      <c r="AY38" s="684"/>
      <c r="AZ38" s="642" t="s">
        <v>137</v>
      </c>
      <c r="BA38" s="643"/>
      <c r="BB38" s="643"/>
      <c r="BC38" s="643"/>
      <c r="BD38" s="661"/>
      <c r="BE38" s="661"/>
      <c r="BF38" s="685"/>
      <c r="BG38" s="689" t="s">
        <v>337</v>
      </c>
      <c r="BH38" s="686"/>
      <c r="BI38" s="686"/>
      <c r="BJ38" s="686"/>
      <c r="BK38" s="686"/>
      <c r="BL38" s="686"/>
      <c r="BM38" s="686"/>
      <c r="BN38" s="686"/>
      <c r="BO38" s="686"/>
      <c r="BP38" s="686"/>
      <c r="BQ38" s="686"/>
      <c r="BR38" s="686"/>
      <c r="BS38" s="686"/>
      <c r="BT38" s="686"/>
      <c r="BU38" s="687"/>
      <c r="BV38" s="642">
        <v>2239</v>
      </c>
      <c r="BW38" s="643"/>
      <c r="BX38" s="643"/>
      <c r="BY38" s="643"/>
      <c r="BZ38" s="643"/>
      <c r="CA38" s="643"/>
      <c r="CB38" s="688"/>
      <c r="CD38" s="689" t="s">
        <v>338</v>
      </c>
      <c r="CE38" s="686"/>
      <c r="CF38" s="686"/>
      <c r="CG38" s="686"/>
      <c r="CH38" s="686"/>
      <c r="CI38" s="686"/>
      <c r="CJ38" s="686"/>
      <c r="CK38" s="686"/>
      <c r="CL38" s="686"/>
      <c r="CM38" s="686"/>
      <c r="CN38" s="686"/>
      <c r="CO38" s="686"/>
      <c r="CP38" s="686"/>
      <c r="CQ38" s="687"/>
      <c r="CR38" s="642">
        <v>998427</v>
      </c>
      <c r="CS38" s="643"/>
      <c r="CT38" s="643"/>
      <c r="CU38" s="643"/>
      <c r="CV38" s="643"/>
      <c r="CW38" s="643"/>
      <c r="CX38" s="643"/>
      <c r="CY38" s="644"/>
      <c r="CZ38" s="645">
        <v>8.8000000000000007</v>
      </c>
      <c r="DA38" s="663"/>
      <c r="DB38" s="663"/>
      <c r="DC38" s="664"/>
      <c r="DD38" s="648">
        <v>843991</v>
      </c>
      <c r="DE38" s="643"/>
      <c r="DF38" s="643"/>
      <c r="DG38" s="643"/>
      <c r="DH38" s="643"/>
      <c r="DI38" s="643"/>
      <c r="DJ38" s="643"/>
      <c r="DK38" s="644"/>
      <c r="DL38" s="648">
        <v>768312</v>
      </c>
      <c r="DM38" s="643"/>
      <c r="DN38" s="643"/>
      <c r="DO38" s="643"/>
      <c r="DP38" s="643"/>
      <c r="DQ38" s="643"/>
      <c r="DR38" s="643"/>
      <c r="DS38" s="643"/>
      <c r="DT38" s="643"/>
      <c r="DU38" s="643"/>
      <c r="DV38" s="644"/>
      <c r="DW38" s="645">
        <v>14.9</v>
      </c>
      <c r="DX38" s="663"/>
      <c r="DY38" s="663"/>
      <c r="DZ38" s="663"/>
      <c r="EA38" s="663"/>
      <c r="EB38" s="663"/>
      <c r="EC38" s="681"/>
    </row>
    <row r="39" spans="2:133" ht="11.25" customHeight="1" x14ac:dyDescent="0.15">
      <c r="B39" s="639" t="s">
        <v>339</v>
      </c>
      <c r="C39" s="640"/>
      <c r="D39" s="640"/>
      <c r="E39" s="640"/>
      <c r="F39" s="640"/>
      <c r="G39" s="640"/>
      <c r="H39" s="640"/>
      <c r="I39" s="640"/>
      <c r="J39" s="640"/>
      <c r="K39" s="640"/>
      <c r="L39" s="640"/>
      <c r="M39" s="640"/>
      <c r="N39" s="640"/>
      <c r="O39" s="640"/>
      <c r="P39" s="640"/>
      <c r="Q39" s="641"/>
      <c r="R39" s="642">
        <v>835900</v>
      </c>
      <c r="S39" s="643"/>
      <c r="T39" s="643"/>
      <c r="U39" s="643"/>
      <c r="V39" s="643"/>
      <c r="W39" s="643"/>
      <c r="X39" s="643"/>
      <c r="Y39" s="644"/>
      <c r="Z39" s="675">
        <v>7</v>
      </c>
      <c r="AA39" s="675"/>
      <c r="AB39" s="675"/>
      <c r="AC39" s="675"/>
      <c r="AD39" s="676" t="s">
        <v>137</v>
      </c>
      <c r="AE39" s="676"/>
      <c r="AF39" s="676"/>
      <c r="AG39" s="676"/>
      <c r="AH39" s="676"/>
      <c r="AI39" s="676"/>
      <c r="AJ39" s="676"/>
      <c r="AK39" s="676"/>
      <c r="AL39" s="645" t="s">
        <v>234</v>
      </c>
      <c r="AM39" s="646"/>
      <c r="AN39" s="646"/>
      <c r="AO39" s="677"/>
      <c r="AQ39" s="682" t="s">
        <v>340</v>
      </c>
      <c r="AR39" s="683"/>
      <c r="AS39" s="683"/>
      <c r="AT39" s="683"/>
      <c r="AU39" s="683"/>
      <c r="AV39" s="683"/>
      <c r="AW39" s="683"/>
      <c r="AX39" s="683"/>
      <c r="AY39" s="684"/>
      <c r="AZ39" s="642" t="s">
        <v>137</v>
      </c>
      <c r="BA39" s="643"/>
      <c r="BB39" s="643"/>
      <c r="BC39" s="643"/>
      <c r="BD39" s="661"/>
      <c r="BE39" s="661"/>
      <c r="BF39" s="685"/>
      <c r="BG39" s="689" t="s">
        <v>341</v>
      </c>
      <c r="BH39" s="686"/>
      <c r="BI39" s="686"/>
      <c r="BJ39" s="686"/>
      <c r="BK39" s="686"/>
      <c r="BL39" s="686"/>
      <c r="BM39" s="686"/>
      <c r="BN39" s="686"/>
      <c r="BO39" s="686"/>
      <c r="BP39" s="686"/>
      <c r="BQ39" s="686"/>
      <c r="BR39" s="686"/>
      <c r="BS39" s="686"/>
      <c r="BT39" s="686"/>
      <c r="BU39" s="687"/>
      <c r="BV39" s="642">
        <v>3614</v>
      </c>
      <c r="BW39" s="643"/>
      <c r="BX39" s="643"/>
      <c r="BY39" s="643"/>
      <c r="BZ39" s="643"/>
      <c r="CA39" s="643"/>
      <c r="CB39" s="688"/>
      <c r="CD39" s="689" t="s">
        <v>342</v>
      </c>
      <c r="CE39" s="686"/>
      <c r="CF39" s="686"/>
      <c r="CG39" s="686"/>
      <c r="CH39" s="686"/>
      <c r="CI39" s="686"/>
      <c r="CJ39" s="686"/>
      <c r="CK39" s="686"/>
      <c r="CL39" s="686"/>
      <c r="CM39" s="686"/>
      <c r="CN39" s="686"/>
      <c r="CO39" s="686"/>
      <c r="CP39" s="686"/>
      <c r="CQ39" s="687"/>
      <c r="CR39" s="642">
        <v>280100</v>
      </c>
      <c r="CS39" s="661"/>
      <c r="CT39" s="661"/>
      <c r="CU39" s="661"/>
      <c r="CV39" s="661"/>
      <c r="CW39" s="661"/>
      <c r="CX39" s="661"/>
      <c r="CY39" s="662"/>
      <c r="CZ39" s="645">
        <v>2.5</v>
      </c>
      <c r="DA39" s="663"/>
      <c r="DB39" s="663"/>
      <c r="DC39" s="664"/>
      <c r="DD39" s="648">
        <v>219714</v>
      </c>
      <c r="DE39" s="661"/>
      <c r="DF39" s="661"/>
      <c r="DG39" s="661"/>
      <c r="DH39" s="661"/>
      <c r="DI39" s="661"/>
      <c r="DJ39" s="661"/>
      <c r="DK39" s="662"/>
      <c r="DL39" s="648" t="s">
        <v>137</v>
      </c>
      <c r="DM39" s="661"/>
      <c r="DN39" s="661"/>
      <c r="DO39" s="661"/>
      <c r="DP39" s="661"/>
      <c r="DQ39" s="661"/>
      <c r="DR39" s="661"/>
      <c r="DS39" s="661"/>
      <c r="DT39" s="661"/>
      <c r="DU39" s="661"/>
      <c r="DV39" s="662"/>
      <c r="DW39" s="645" t="s">
        <v>137</v>
      </c>
      <c r="DX39" s="663"/>
      <c r="DY39" s="663"/>
      <c r="DZ39" s="663"/>
      <c r="EA39" s="663"/>
      <c r="EB39" s="663"/>
      <c r="EC39" s="681"/>
    </row>
    <row r="40" spans="2:133" ht="11.25" customHeight="1" x14ac:dyDescent="0.15">
      <c r="B40" s="639" t="s">
        <v>343</v>
      </c>
      <c r="C40" s="640"/>
      <c r="D40" s="640"/>
      <c r="E40" s="640"/>
      <c r="F40" s="640"/>
      <c r="G40" s="640"/>
      <c r="H40" s="640"/>
      <c r="I40" s="640"/>
      <c r="J40" s="640"/>
      <c r="K40" s="640"/>
      <c r="L40" s="640"/>
      <c r="M40" s="640"/>
      <c r="N40" s="640"/>
      <c r="O40" s="640"/>
      <c r="P40" s="640"/>
      <c r="Q40" s="641"/>
      <c r="R40" s="642" t="s">
        <v>234</v>
      </c>
      <c r="S40" s="643"/>
      <c r="T40" s="643"/>
      <c r="U40" s="643"/>
      <c r="V40" s="643"/>
      <c r="W40" s="643"/>
      <c r="X40" s="643"/>
      <c r="Y40" s="644"/>
      <c r="Z40" s="675" t="s">
        <v>234</v>
      </c>
      <c r="AA40" s="675"/>
      <c r="AB40" s="675"/>
      <c r="AC40" s="675"/>
      <c r="AD40" s="676" t="s">
        <v>137</v>
      </c>
      <c r="AE40" s="676"/>
      <c r="AF40" s="676"/>
      <c r="AG40" s="676"/>
      <c r="AH40" s="676"/>
      <c r="AI40" s="676"/>
      <c r="AJ40" s="676"/>
      <c r="AK40" s="676"/>
      <c r="AL40" s="645" t="s">
        <v>137</v>
      </c>
      <c r="AM40" s="646"/>
      <c r="AN40" s="646"/>
      <c r="AO40" s="677"/>
      <c r="AQ40" s="682" t="s">
        <v>344</v>
      </c>
      <c r="AR40" s="683"/>
      <c r="AS40" s="683"/>
      <c r="AT40" s="683"/>
      <c r="AU40" s="683"/>
      <c r="AV40" s="683"/>
      <c r="AW40" s="683"/>
      <c r="AX40" s="683"/>
      <c r="AY40" s="684"/>
      <c r="AZ40" s="642" t="s">
        <v>137</v>
      </c>
      <c r="BA40" s="643"/>
      <c r="BB40" s="643"/>
      <c r="BC40" s="643"/>
      <c r="BD40" s="661"/>
      <c r="BE40" s="661"/>
      <c r="BF40" s="685"/>
      <c r="BG40" s="690" t="s">
        <v>345</v>
      </c>
      <c r="BH40" s="691"/>
      <c r="BI40" s="691"/>
      <c r="BJ40" s="691"/>
      <c r="BK40" s="691"/>
      <c r="BL40" s="236"/>
      <c r="BM40" s="686" t="s">
        <v>346</v>
      </c>
      <c r="BN40" s="686"/>
      <c r="BO40" s="686"/>
      <c r="BP40" s="686"/>
      <c r="BQ40" s="686"/>
      <c r="BR40" s="686"/>
      <c r="BS40" s="686"/>
      <c r="BT40" s="686"/>
      <c r="BU40" s="687"/>
      <c r="BV40" s="642">
        <v>104</v>
      </c>
      <c r="BW40" s="643"/>
      <c r="BX40" s="643"/>
      <c r="BY40" s="643"/>
      <c r="BZ40" s="643"/>
      <c r="CA40" s="643"/>
      <c r="CB40" s="688"/>
      <c r="CD40" s="689" t="s">
        <v>347</v>
      </c>
      <c r="CE40" s="686"/>
      <c r="CF40" s="686"/>
      <c r="CG40" s="686"/>
      <c r="CH40" s="686"/>
      <c r="CI40" s="686"/>
      <c r="CJ40" s="686"/>
      <c r="CK40" s="686"/>
      <c r="CL40" s="686"/>
      <c r="CM40" s="686"/>
      <c r="CN40" s="686"/>
      <c r="CO40" s="686"/>
      <c r="CP40" s="686"/>
      <c r="CQ40" s="687"/>
      <c r="CR40" s="642" t="s">
        <v>234</v>
      </c>
      <c r="CS40" s="643"/>
      <c r="CT40" s="643"/>
      <c r="CU40" s="643"/>
      <c r="CV40" s="643"/>
      <c r="CW40" s="643"/>
      <c r="CX40" s="643"/>
      <c r="CY40" s="644"/>
      <c r="CZ40" s="645" t="s">
        <v>137</v>
      </c>
      <c r="DA40" s="663"/>
      <c r="DB40" s="663"/>
      <c r="DC40" s="664"/>
      <c r="DD40" s="648" t="s">
        <v>234</v>
      </c>
      <c r="DE40" s="643"/>
      <c r="DF40" s="643"/>
      <c r="DG40" s="643"/>
      <c r="DH40" s="643"/>
      <c r="DI40" s="643"/>
      <c r="DJ40" s="643"/>
      <c r="DK40" s="644"/>
      <c r="DL40" s="648" t="s">
        <v>234</v>
      </c>
      <c r="DM40" s="643"/>
      <c r="DN40" s="643"/>
      <c r="DO40" s="643"/>
      <c r="DP40" s="643"/>
      <c r="DQ40" s="643"/>
      <c r="DR40" s="643"/>
      <c r="DS40" s="643"/>
      <c r="DT40" s="643"/>
      <c r="DU40" s="643"/>
      <c r="DV40" s="644"/>
      <c r="DW40" s="645" t="s">
        <v>137</v>
      </c>
      <c r="DX40" s="663"/>
      <c r="DY40" s="663"/>
      <c r="DZ40" s="663"/>
      <c r="EA40" s="663"/>
      <c r="EB40" s="663"/>
      <c r="EC40" s="681"/>
    </row>
    <row r="41" spans="2:133" ht="11.25" customHeight="1" x14ac:dyDescent="0.15">
      <c r="B41" s="639" t="s">
        <v>348</v>
      </c>
      <c r="C41" s="640"/>
      <c r="D41" s="640"/>
      <c r="E41" s="640"/>
      <c r="F41" s="640"/>
      <c r="G41" s="640"/>
      <c r="H41" s="640"/>
      <c r="I41" s="640"/>
      <c r="J41" s="640"/>
      <c r="K41" s="640"/>
      <c r="L41" s="640"/>
      <c r="M41" s="640"/>
      <c r="N41" s="640"/>
      <c r="O41" s="640"/>
      <c r="P41" s="640"/>
      <c r="Q41" s="641"/>
      <c r="R41" s="642" t="s">
        <v>137</v>
      </c>
      <c r="S41" s="643"/>
      <c r="T41" s="643"/>
      <c r="U41" s="643"/>
      <c r="V41" s="643"/>
      <c r="W41" s="643"/>
      <c r="X41" s="643"/>
      <c r="Y41" s="644"/>
      <c r="Z41" s="675" t="s">
        <v>137</v>
      </c>
      <c r="AA41" s="675"/>
      <c r="AB41" s="675"/>
      <c r="AC41" s="675"/>
      <c r="AD41" s="676" t="s">
        <v>234</v>
      </c>
      <c r="AE41" s="676"/>
      <c r="AF41" s="676"/>
      <c r="AG41" s="676"/>
      <c r="AH41" s="676"/>
      <c r="AI41" s="676"/>
      <c r="AJ41" s="676"/>
      <c r="AK41" s="676"/>
      <c r="AL41" s="645" t="s">
        <v>137</v>
      </c>
      <c r="AM41" s="646"/>
      <c r="AN41" s="646"/>
      <c r="AO41" s="677"/>
      <c r="AQ41" s="682" t="s">
        <v>349</v>
      </c>
      <c r="AR41" s="683"/>
      <c r="AS41" s="683"/>
      <c r="AT41" s="683"/>
      <c r="AU41" s="683"/>
      <c r="AV41" s="683"/>
      <c r="AW41" s="683"/>
      <c r="AX41" s="683"/>
      <c r="AY41" s="684"/>
      <c r="AZ41" s="642">
        <v>199041</v>
      </c>
      <c r="BA41" s="643"/>
      <c r="BB41" s="643"/>
      <c r="BC41" s="643"/>
      <c r="BD41" s="661"/>
      <c r="BE41" s="661"/>
      <c r="BF41" s="685"/>
      <c r="BG41" s="690"/>
      <c r="BH41" s="691"/>
      <c r="BI41" s="691"/>
      <c r="BJ41" s="691"/>
      <c r="BK41" s="691"/>
      <c r="BL41" s="236"/>
      <c r="BM41" s="686" t="s">
        <v>350</v>
      </c>
      <c r="BN41" s="686"/>
      <c r="BO41" s="686"/>
      <c r="BP41" s="686"/>
      <c r="BQ41" s="686"/>
      <c r="BR41" s="686"/>
      <c r="BS41" s="686"/>
      <c r="BT41" s="686"/>
      <c r="BU41" s="687"/>
      <c r="BV41" s="642">
        <v>1</v>
      </c>
      <c r="BW41" s="643"/>
      <c r="BX41" s="643"/>
      <c r="BY41" s="643"/>
      <c r="BZ41" s="643"/>
      <c r="CA41" s="643"/>
      <c r="CB41" s="688"/>
      <c r="CD41" s="689" t="s">
        <v>351</v>
      </c>
      <c r="CE41" s="686"/>
      <c r="CF41" s="686"/>
      <c r="CG41" s="686"/>
      <c r="CH41" s="686"/>
      <c r="CI41" s="686"/>
      <c r="CJ41" s="686"/>
      <c r="CK41" s="686"/>
      <c r="CL41" s="686"/>
      <c r="CM41" s="686"/>
      <c r="CN41" s="686"/>
      <c r="CO41" s="686"/>
      <c r="CP41" s="686"/>
      <c r="CQ41" s="687"/>
      <c r="CR41" s="642" t="s">
        <v>137</v>
      </c>
      <c r="CS41" s="661"/>
      <c r="CT41" s="661"/>
      <c r="CU41" s="661"/>
      <c r="CV41" s="661"/>
      <c r="CW41" s="661"/>
      <c r="CX41" s="661"/>
      <c r="CY41" s="662"/>
      <c r="CZ41" s="645" t="s">
        <v>175</v>
      </c>
      <c r="DA41" s="663"/>
      <c r="DB41" s="663"/>
      <c r="DC41" s="664"/>
      <c r="DD41" s="648" t="s">
        <v>137</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352</v>
      </c>
      <c r="C42" s="640"/>
      <c r="D42" s="640"/>
      <c r="E42" s="640"/>
      <c r="F42" s="640"/>
      <c r="G42" s="640"/>
      <c r="H42" s="640"/>
      <c r="I42" s="640"/>
      <c r="J42" s="640"/>
      <c r="K42" s="640"/>
      <c r="L42" s="640"/>
      <c r="M42" s="640"/>
      <c r="N42" s="640"/>
      <c r="O42" s="640"/>
      <c r="P42" s="640"/>
      <c r="Q42" s="641"/>
      <c r="R42" s="642">
        <v>177200</v>
      </c>
      <c r="S42" s="643"/>
      <c r="T42" s="643"/>
      <c r="U42" s="643"/>
      <c r="V42" s="643"/>
      <c r="W42" s="643"/>
      <c r="X42" s="643"/>
      <c r="Y42" s="644"/>
      <c r="Z42" s="675">
        <v>1.5</v>
      </c>
      <c r="AA42" s="675"/>
      <c r="AB42" s="675"/>
      <c r="AC42" s="675"/>
      <c r="AD42" s="676" t="s">
        <v>137</v>
      </c>
      <c r="AE42" s="676"/>
      <c r="AF42" s="676"/>
      <c r="AG42" s="676"/>
      <c r="AH42" s="676"/>
      <c r="AI42" s="676"/>
      <c r="AJ42" s="676"/>
      <c r="AK42" s="676"/>
      <c r="AL42" s="645" t="s">
        <v>234</v>
      </c>
      <c r="AM42" s="646"/>
      <c r="AN42" s="646"/>
      <c r="AO42" s="677"/>
      <c r="AQ42" s="678" t="s">
        <v>353</v>
      </c>
      <c r="AR42" s="679"/>
      <c r="AS42" s="679"/>
      <c r="AT42" s="679"/>
      <c r="AU42" s="679"/>
      <c r="AV42" s="679"/>
      <c r="AW42" s="679"/>
      <c r="AX42" s="679"/>
      <c r="AY42" s="680"/>
      <c r="AZ42" s="626">
        <v>754095</v>
      </c>
      <c r="BA42" s="665"/>
      <c r="BB42" s="665"/>
      <c r="BC42" s="665"/>
      <c r="BD42" s="627"/>
      <c r="BE42" s="627"/>
      <c r="BF42" s="671"/>
      <c r="BG42" s="692"/>
      <c r="BH42" s="693"/>
      <c r="BI42" s="693"/>
      <c r="BJ42" s="693"/>
      <c r="BK42" s="693"/>
      <c r="BL42" s="237"/>
      <c r="BM42" s="672" t="s">
        <v>354</v>
      </c>
      <c r="BN42" s="672"/>
      <c r="BO42" s="672"/>
      <c r="BP42" s="672"/>
      <c r="BQ42" s="672"/>
      <c r="BR42" s="672"/>
      <c r="BS42" s="672"/>
      <c r="BT42" s="672"/>
      <c r="BU42" s="673"/>
      <c r="BV42" s="626">
        <v>467</v>
      </c>
      <c r="BW42" s="665"/>
      <c r="BX42" s="665"/>
      <c r="BY42" s="665"/>
      <c r="BZ42" s="665"/>
      <c r="CA42" s="665"/>
      <c r="CB42" s="674"/>
      <c r="CD42" s="639" t="s">
        <v>355</v>
      </c>
      <c r="CE42" s="640"/>
      <c r="CF42" s="640"/>
      <c r="CG42" s="640"/>
      <c r="CH42" s="640"/>
      <c r="CI42" s="640"/>
      <c r="CJ42" s="640"/>
      <c r="CK42" s="640"/>
      <c r="CL42" s="640"/>
      <c r="CM42" s="640"/>
      <c r="CN42" s="640"/>
      <c r="CO42" s="640"/>
      <c r="CP42" s="640"/>
      <c r="CQ42" s="641"/>
      <c r="CR42" s="642">
        <v>1999012</v>
      </c>
      <c r="CS42" s="643"/>
      <c r="CT42" s="643"/>
      <c r="CU42" s="643"/>
      <c r="CV42" s="643"/>
      <c r="CW42" s="643"/>
      <c r="CX42" s="643"/>
      <c r="CY42" s="644"/>
      <c r="CZ42" s="645">
        <v>17.7</v>
      </c>
      <c r="DA42" s="646"/>
      <c r="DB42" s="646"/>
      <c r="DC42" s="647"/>
      <c r="DD42" s="648">
        <v>521742</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356</v>
      </c>
      <c r="C43" s="624"/>
      <c r="D43" s="624"/>
      <c r="E43" s="624"/>
      <c r="F43" s="624"/>
      <c r="G43" s="624"/>
      <c r="H43" s="624"/>
      <c r="I43" s="624"/>
      <c r="J43" s="624"/>
      <c r="K43" s="624"/>
      <c r="L43" s="624"/>
      <c r="M43" s="624"/>
      <c r="N43" s="624"/>
      <c r="O43" s="624"/>
      <c r="P43" s="624"/>
      <c r="Q43" s="625"/>
      <c r="R43" s="626">
        <v>11938993</v>
      </c>
      <c r="S43" s="665"/>
      <c r="T43" s="665"/>
      <c r="U43" s="665"/>
      <c r="V43" s="665"/>
      <c r="W43" s="665"/>
      <c r="X43" s="665"/>
      <c r="Y43" s="666"/>
      <c r="Z43" s="667">
        <v>100</v>
      </c>
      <c r="AA43" s="667"/>
      <c r="AB43" s="667"/>
      <c r="AC43" s="667"/>
      <c r="AD43" s="668">
        <v>4980549</v>
      </c>
      <c r="AE43" s="668"/>
      <c r="AF43" s="668"/>
      <c r="AG43" s="668"/>
      <c r="AH43" s="668"/>
      <c r="AI43" s="668"/>
      <c r="AJ43" s="668"/>
      <c r="AK43" s="668"/>
      <c r="AL43" s="629">
        <v>100</v>
      </c>
      <c r="AM43" s="669"/>
      <c r="AN43" s="669"/>
      <c r="AO43" s="670"/>
      <c r="BV43" s="238"/>
      <c r="BW43" s="238"/>
      <c r="BX43" s="238"/>
      <c r="BY43" s="238"/>
      <c r="BZ43" s="238"/>
      <c r="CA43" s="238"/>
      <c r="CB43" s="238"/>
      <c r="CD43" s="639" t="s">
        <v>357</v>
      </c>
      <c r="CE43" s="640"/>
      <c r="CF43" s="640"/>
      <c r="CG43" s="640"/>
      <c r="CH43" s="640"/>
      <c r="CI43" s="640"/>
      <c r="CJ43" s="640"/>
      <c r="CK43" s="640"/>
      <c r="CL43" s="640"/>
      <c r="CM43" s="640"/>
      <c r="CN43" s="640"/>
      <c r="CO43" s="640"/>
      <c r="CP43" s="640"/>
      <c r="CQ43" s="641"/>
      <c r="CR43" s="642">
        <v>46621</v>
      </c>
      <c r="CS43" s="661"/>
      <c r="CT43" s="661"/>
      <c r="CU43" s="661"/>
      <c r="CV43" s="661"/>
      <c r="CW43" s="661"/>
      <c r="CX43" s="661"/>
      <c r="CY43" s="662"/>
      <c r="CZ43" s="645">
        <v>0.4</v>
      </c>
      <c r="DA43" s="663"/>
      <c r="DB43" s="663"/>
      <c r="DC43" s="664"/>
      <c r="DD43" s="648">
        <v>46621</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304</v>
      </c>
      <c r="CE44" s="656"/>
      <c r="CF44" s="639" t="s">
        <v>358</v>
      </c>
      <c r="CG44" s="640"/>
      <c r="CH44" s="640"/>
      <c r="CI44" s="640"/>
      <c r="CJ44" s="640"/>
      <c r="CK44" s="640"/>
      <c r="CL44" s="640"/>
      <c r="CM44" s="640"/>
      <c r="CN44" s="640"/>
      <c r="CO44" s="640"/>
      <c r="CP44" s="640"/>
      <c r="CQ44" s="641"/>
      <c r="CR44" s="642">
        <v>1280438</v>
      </c>
      <c r="CS44" s="643"/>
      <c r="CT44" s="643"/>
      <c r="CU44" s="643"/>
      <c r="CV44" s="643"/>
      <c r="CW44" s="643"/>
      <c r="CX44" s="643"/>
      <c r="CY44" s="644"/>
      <c r="CZ44" s="645">
        <v>11.3</v>
      </c>
      <c r="DA44" s="646"/>
      <c r="DB44" s="646"/>
      <c r="DC44" s="647"/>
      <c r="DD44" s="648">
        <v>385606</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360</v>
      </c>
      <c r="CG45" s="640"/>
      <c r="CH45" s="640"/>
      <c r="CI45" s="640"/>
      <c r="CJ45" s="640"/>
      <c r="CK45" s="640"/>
      <c r="CL45" s="640"/>
      <c r="CM45" s="640"/>
      <c r="CN45" s="640"/>
      <c r="CO45" s="640"/>
      <c r="CP45" s="640"/>
      <c r="CQ45" s="641"/>
      <c r="CR45" s="642">
        <v>695114</v>
      </c>
      <c r="CS45" s="661"/>
      <c r="CT45" s="661"/>
      <c r="CU45" s="661"/>
      <c r="CV45" s="661"/>
      <c r="CW45" s="661"/>
      <c r="CX45" s="661"/>
      <c r="CY45" s="662"/>
      <c r="CZ45" s="645">
        <v>6.2</v>
      </c>
      <c r="DA45" s="663"/>
      <c r="DB45" s="663"/>
      <c r="DC45" s="664"/>
      <c r="DD45" s="648">
        <v>44780</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362</v>
      </c>
      <c r="CG46" s="640"/>
      <c r="CH46" s="640"/>
      <c r="CI46" s="640"/>
      <c r="CJ46" s="640"/>
      <c r="CK46" s="640"/>
      <c r="CL46" s="640"/>
      <c r="CM46" s="640"/>
      <c r="CN46" s="640"/>
      <c r="CO46" s="640"/>
      <c r="CP46" s="640"/>
      <c r="CQ46" s="641"/>
      <c r="CR46" s="642">
        <v>543242</v>
      </c>
      <c r="CS46" s="643"/>
      <c r="CT46" s="643"/>
      <c r="CU46" s="643"/>
      <c r="CV46" s="643"/>
      <c r="CW46" s="643"/>
      <c r="CX46" s="643"/>
      <c r="CY46" s="644"/>
      <c r="CZ46" s="645">
        <v>4.8</v>
      </c>
      <c r="DA46" s="646"/>
      <c r="DB46" s="646"/>
      <c r="DC46" s="647"/>
      <c r="DD46" s="648">
        <v>321155</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364</v>
      </c>
      <c r="CG47" s="640"/>
      <c r="CH47" s="640"/>
      <c r="CI47" s="640"/>
      <c r="CJ47" s="640"/>
      <c r="CK47" s="640"/>
      <c r="CL47" s="640"/>
      <c r="CM47" s="640"/>
      <c r="CN47" s="640"/>
      <c r="CO47" s="640"/>
      <c r="CP47" s="640"/>
      <c r="CQ47" s="641"/>
      <c r="CR47" s="642">
        <v>718574</v>
      </c>
      <c r="CS47" s="661"/>
      <c r="CT47" s="661"/>
      <c r="CU47" s="661"/>
      <c r="CV47" s="661"/>
      <c r="CW47" s="661"/>
      <c r="CX47" s="661"/>
      <c r="CY47" s="662"/>
      <c r="CZ47" s="645">
        <v>6.4</v>
      </c>
      <c r="DA47" s="663"/>
      <c r="DB47" s="663"/>
      <c r="DC47" s="664"/>
      <c r="DD47" s="648">
        <v>136136</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365</v>
      </c>
      <c r="CG48" s="640"/>
      <c r="CH48" s="640"/>
      <c r="CI48" s="640"/>
      <c r="CJ48" s="640"/>
      <c r="CK48" s="640"/>
      <c r="CL48" s="640"/>
      <c r="CM48" s="640"/>
      <c r="CN48" s="640"/>
      <c r="CO48" s="640"/>
      <c r="CP48" s="640"/>
      <c r="CQ48" s="641"/>
      <c r="CR48" s="642" t="s">
        <v>137</v>
      </c>
      <c r="CS48" s="643"/>
      <c r="CT48" s="643"/>
      <c r="CU48" s="643"/>
      <c r="CV48" s="643"/>
      <c r="CW48" s="643"/>
      <c r="CX48" s="643"/>
      <c r="CY48" s="644"/>
      <c r="CZ48" s="645" t="s">
        <v>234</v>
      </c>
      <c r="DA48" s="646"/>
      <c r="DB48" s="646"/>
      <c r="DC48" s="647"/>
      <c r="DD48" s="648" t="s">
        <v>137</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366</v>
      </c>
      <c r="CE49" s="624"/>
      <c r="CF49" s="624"/>
      <c r="CG49" s="624"/>
      <c r="CH49" s="624"/>
      <c r="CI49" s="624"/>
      <c r="CJ49" s="624"/>
      <c r="CK49" s="624"/>
      <c r="CL49" s="624"/>
      <c r="CM49" s="624"/>
      <c r="CN49" s="624"/>
      <c r="CO49" s="624"/>
      <c r="CP49" s="624"/>
      <c r="CQ49" s="625"/>
      <c r="CR49" s="626">
        <v>11296287</v>
      </c>
      <c r="CS49" s="627"/>
      <c r="CT49" s="627"/>
      <c r="CU49" s="627"/>
      <c r="CV49" s="627"/>
      <c r="CW49" s="627"/>
      <c r="CX49" s="627"/>
      <c r="CY49" s="628"/>
      <c r="CZ49" s="629">
        <v>100</v>
      </c>
      <c r="DA49" s="630"/>
      <c r="DB49" s="630"/>
      <c r="DC49" s="631"/>
      <c r="DD49" s="632">
        <v>6221780</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gbkzWvnVHLN9fXsl3/OcUmUfbHcjzxGcE8NrIGVXyFQOMdUdm1hdrJSWZd6stlGruqQTGvKP1ZjiuOLf6Ddk0w==" saltValue="LpUWClhWXx+/AGc+t85Kf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S25:CB25"/>
    <mergeCell ref="CD25:CQ25"/>
    <mergeCell ref="CR25:CY25"/>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O26:BR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AU7" sqref="AU7:AY7"/>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8" t="s">
        <v>368</v>
      </c>
      <c r="DK2" s="1169"/>
      <c r="DL2" s="1169"/>
      <c r="DM2" s="1169"/>
      <c r="DN2" s="1169"/>
      <c r="DO2" s="1170"/>
      <c r="DP2" s="251"/>
      <c r="DQ2" s="1168" t="s">
        <v>369</v>
      </c>
      <c r="DR2" s="1169"/>
      <c r="DS2" s="1169"/>
      <c r="DT2" s="1169"/>
      <c r="DU2" s="1169"/>
      <c r="DV2" s="1169"/>
      <c r="DW2" s="1169"/>
      <c r="DX2" s="1169"/>
      <c r="DY2" s="1169"/>
      <c r="DZ2" s="1170"/>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1" t="s">
        <v>370</v>
      </c>
      <c r="B4" s="1121"/>
      <c r="C4" s="1121"/>
      <c r="D4" s="1121"/>
      <c r="E4" s="1121"/>
      <c r="F4" s="1121"/>
      <c r="G4" s="1121"/>
      <c r="H4" s="1121"/>
      <c r="I4" s="1121"/>
      <c r="J4" s="1121"/>
      <c r="K4" s="1121"/>
      <c r="L4" s="1121"/>
      <c r="M4" s="1121"/>
      <c r="N4" s="1121"/>
      <c r="O4" s="1121"/>
      <c r="P4" s="1121"/>
      <c r="Q4" s="1121"/>
      <c r="R4" s="1121"/>
      <c r="S4" s="1121"/>
      <c r="T4" s="1121"/>
      <c r="U4" s="1121"/>
      <c r="V4" s="1121"/>
      <c r="W4" s="1121"/>
      <c r="X4" s="1121"/>
      <c r="Y4" s="1121"/>
      <c r="Z4" s="1121"/>
      <c r="AA4" s="1121"/>
      <c r="AB4" s="1121"/>
      <c r="AC4" s="1121"/>
      <c r="AD4" s="1121"/>
      <c r="AE4" s="1121"/>
      <c r="AF4" s="1121"/>
      <c r="AG4" s="1121"/>
      <c r="AH4" s="1121"/>
      <c r="AI4" s="1121"/>
      <c r="AJ4" s="1121"/>
      <c r="AK4" s="1121"/>
      <c r="AL4" s="1121"/>
      <c r="AM4" s="1121"/>
      <c r="AN4" s="1121"/>
      <c r="AO4" s="1121"/>
      <c r="AP4" s="1121"/>
      <c r="AQ4" s="1121"/>
      <c r="AR4" s="1121"/>
      <c r="AS4" s="1121"/>
      <c r="AT4" s="1121"/>
      <c r="AU4" s="1121"/>
      <c r="AV4" s="1121"/>
      <c r="AW4" s="1121"/>
      <c r="AX4" s="1121"/>
      <c r="AY4" s="1121"/>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372</v>
      </c>
      <c r="B5" s="1053"/>
      <c r="C5" s="1053"/>
      <c r="D5" s="1053"/>
      <c r="E5" s="1053"/>
      <c r="F5" s="1053"/>
      <c r="G5" s="1053"/>
      <c r="H5" s="1053"/>
      <c r="I5" s="1053"/>
      <c r="J5" s="1053"/>
      <c r="K5" s="1053"/>
      <c r="L5" s="1053"/>
      <c r="M5" s="1053"/>
      <c r="N5" s="1053"/>
      <c r="O5" s="1053"/>
      <c r="P5" s="1054"/>
      <c r="Q5" s="1058" t="s">
        <v>373</v>
      </c>
      <c r="R5" s="1059"/>
      <c r="S5" s="1059"/>
      <c r="T5" s="1059"/>
      <c r="U5" s="1060"/>
      <c r="V5" s="1058" t="s">
        <v>374</v>
      </c>
      <c r="W5" s="1059"/>
      <c r="X5" s="1059"/>
      <c r="Y5" s="1059"/>
      <c r="Z5" s="1060"/>
      <c r="AA5" s="1058" t="s">
        <v>375</v>
      </c>
      <c r="AB5" s="1059"/>
      <c r="AC5" s="1059"/>
      <c r="AD5" s="1059"/>
      <c r="AE5" s="1059"/>
      <c r="AF5" s="1171" t="s">
        <v>376</v>
      </c>
      <c r="AG5" s="1059"/>
      <c r="AH5" s="1059"/>
      <c r="AI5" s="1059"/>
      <c r="AJ5" s="1074"/>
      <c r="AK5" s="1059" t="s">
        <v>377</v>
      </c>
      <c r="AL5" s="1059"/>
      <c r="AM5" s="1059"/>
      <c r="AN5" s="1059"/>
      <c r="AO5" s="1060"/>
      <c r="AP5" s="1058" t="s">
        <v>378</v>
      </c>
      <c r="AQ5" s="1059"/>
      <c r="AR5" s="1059"/>
      <c r="AS5" s="1059"/>
      <c r="AT5" s="1060"/>
      <c r="AU5" s="1058" t="s">
        <v>379</v>
      </c>
      <c r="AV5" s="1059"/>
      <c r="AW5" s="1059"/>
      <c r="AX5" s="1059"/>
      <c r="AY5" s="1074"/>
      <c r="AZ5" s="258"/>
      <c r="BA5" s="258"/>
      <c r="BB5" s="258"/>
      <c r="BC5" s="258"/>
      <c r="BD5" s="258"/>
      <c r="BE5" s="259"/>
      <c r="BF5" s="259"/>
      <c r="BG5" s="259"/>
      <c r="BH5" s="259"/>
      <c r="BI5" s="259"/>
      <c r="BJ5" s="259"/>
      <c r="BK5" s="259"/>
      <c r="BL5" s="259"/>
      <c r="BM5" s="259"/>
      <c r="BN5" s="259"/>
      <c r="BO5" s="259"/>
      <c r="BP5" s="259"/>
      <c r="BQ5" s="1052" t="s">
        <v>380</v>
      </c>
      <c r="BR5" s="1053"/>
      <c r="BS5" s="1053"/>
      <c r="BT5" s="1053"/>
      <c r="BU5" s="1053"/>
      <c r="BV5" s="1053"/>
      <c r="BW5" s="1053"/>
      <c r="BX5" s="1053"/>
      <c r="BY5" s="1053"/>
      <c r="BZ5" s="1053"/>
      <c r="CA5" s="1053"/>
      <c r="CB5" s="1053"/>
      <c r="CC5" s="1053"/>
      <c r="CD5" s="1053"/>
      <c r="CE5" s="1053"/>
      <c r="CF5" s="1053"/>
      <c r="CG5" s="1054"/>
      <c r="CH5" s="1058" t="s">
        <v>381</v>
      </c>
      <c r="CI5" s="1059"/>
      <c r="CJ5" s="1059"/>
      <c r="CK5" s="1059"/>
      <c r="CL5" s="1060"/>
      <c r="CM5" s="1058" t="s">
        <v>382</v>
      </c>
      <c r="CN5" s="1059"/>
      <c r="CO5" s="1059"/>
      <c r="CP5" s="1059"/>
      <c r="CQ5" s="1060"/>
      <c r="CR5" s="1058" t="s">
        <v>383</v>
      </c>
      <c r="CS5" s="1059"/>
      <c r="CT5" s="1059"/>
      <c r="CU5" s="1059"/>
      <c r="CV5" s="1060"/>
      <c r="CW5" s="1058" t="s">
        <v>384</v>
      </c>
      <c r="CX5" s="1059"/>
      <c r="CY5" s="1059"/>
      <c r="CZ5" s="1059"/>
      <c r="DA5" s="1060"/>
      <c r="DB5" s="1058" t="s">
        <v>385</v>
      </c>
      <c r="DC5" s="1059"/>
      <c r="DD5" s="1059"/>
      <c r="DE5" s="1059"/>
      <c r="DF5" s="1060"/>
      <c r="DG5" s="1156" t="s">
        <v>386</v>
      </c>
      <c r="DH5" s="1157"/>
      <c r="DI5" s="1157"/>
      <c r="DJ5" s="1157"/>
      <c r="DK5" s="1158"/>
      <c r="DL5" s="1156" t="s">
        <v>387</v>
      </c>
      <c r="DM5" s="1157"/>
      <c r="DN5" s="1157"/>
      <c r="DO5" s="1157"/>
      <c r="DP5" s="1158"/>
      <c r="DQ5" s="1058" t="s">
        <v>388</v>
      </c>
      <c r="DR5" s="1059"/>
      <c r="DS5" s="1059"/>
      <c r="DT5" s="1059"/>
      <c r="DU5" s="1060"/>
      <c r="DV5" s="1058" t="s">
        <v>379</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2"/>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9"/>
      <c r="DH6" s="1160"/>
      <c r="DI6" s="1160"/>
      <c r="DJ6" s="1160"/>
      <c r="DK6" s="1161"/>
      <c r="DL6" s="1159"/>
      <c r="DM6" s="1160"/>
      <c r="DN6" s="1160"/>
      <c r="DO6" s="1160"/>
      <c r="DP6" s="1161"/>
      <c r="DQ6" s="1061"/>
      <c r="DR6" s="1062"/>
      <c r="DS6" s="1062"/>
      <c r="DT6" s="1062"/>
      <c r="DU6" s="1063"/>
      <c r="DV6" s="1061"/>
      <c r="DW6" s="1062"/>
      <c r="DX6" s="1062"/>
      <c r="DY6" s="1062"/>
      <c r="DZ6" s="1075"/>
      <c r="EA6" s="256"/>
    </row>
    <row r="7" spans="1:131" s="257" customFormat="1" ht="26.25" customHeight="1" thickTop="1" x14ac:dyDescent="0.15">
      <c r="A7" s="260">
        <v>1</v>
      </c>
      <c r="B7" s="1108" t="s">
        <v>389</v>
      </c>
      <c r="C7" s="1109"/>
      <c r="D7" s="1109"/>
      <c r="E7" s="1109"/>
      <c r="F7" s="1109"/>
      <c r="G7" s="1109"/>
      <c r="H7" s="1109"/>
      <c r="I7" s="1109"/>
      <c r="J7" s="1109"/>
      <c r="K7" s="1109"/>
      <c r="L7" s="1109"/>
      <c r="M7" s="1109"/>
      <c r="N7" s="1109"/>
      <c r="O7" s="1109"/>
      <c r="P7" s="1110"/>
      <c r="Q7" s="1162">
        <v>11947</v>
      </c>
      <c r="R7" s="1163"/>
      <c r="S7" s="1163"/>
      <c r="T7" s="1163"/>
      <c r="U7" s="1163"/>
      <c r="V7" s="1163">
        <v>11304</v>
      </c>
      <c r="W7" s="1163"/>
      <c r="X7" s="1163"/>
      <c r="Y7" s="1163"/>
      <c r="Z7" s="1163"/>
      <c r="AA7" s="1163">
        <v>643</v>
      </c>
      <c r="AB7" s="1163"/>
      <c r="AC7" s="1163"/>
      <c r="AD7" s="1163"/>
      <c r="AE7" s="1164"/>
      <c r="AF7" s="1165">
        <v>550</v>
      </c>
      <c r="AG7" s="1166"/>
      <c r="AH7" s="1166"/>
      <c r="AI7" s="1166"/>
      <c r="AJ7" s="1167"/>
      <c r="AK7" s="1149">
        <v>646</v>
      </c>
      <c r="AL7" s="1150"/>
      <c r="AM7" s="1150"/>
      <c r="AN7" s="1150"/>
      <c r="AO7" s="1150"/>
      <c r="AP7" s="1150">
        <v>7895</v>
      </c>
      <c r="AQ7" s="1150"/>
      <c r="AR7" s="1150"/>
      <c r="AS7" s="1150"/>
      <c r="AT7" s="1150"/>
      <c r="AU7" s="1151" t="s">
        <v>612</v>
      </c>
      <c r="AV7" s="1151"/>
      <c r="AW7" s="1151"/>
      <c r="AX7" s="1151"/>
      <c r="AY7" s="1152"/>
      <c r="AZ7" s="254"/>
      <c r="BA7" s="254"/>
      <c r="BB7" s="254"/>
      <c r="BC7" s="254"/>
      <c r="BD7" s="254"/>
      <c r="BE7" s="255"/>
      <c r="BF7" s="255"/>
      <c r="BG7" s="255"/>
      <c r="BH7" s="255"/>
      <c r="BI7" s="255"/>
      <c r="BJ7" s="255"/>
      <c r="BK7" s="255"/>
      <c r="BL7" s="255"/>
      <c r="BM7" s="255"/>
      <c r="BN7" s="255"/>
      <c r="BO7" s="255"/>
      <c r="BP7" s="255"/>
      <c r="BQ7" s="261">
        <v>1</v>
      </c>
      <c r="BR7" s="262"/>
      <c r="BS7" s="1153" t="s">
        <v>602</v>
      </c>
      <c r="BT7" s="1154"/>
      <c r="BU7" s="1154"/>
      <c r="BV7" s="1154"/>
      <c r="BW7" s="1154"/>
      <c r="BX7" s="1154"/>
      <c r="BY7" s="1154"/>
      <c r="BZ7" s="1154"/>
      <c r="CA7" s="1154"/>
      <c r="CB7" s="1154"/>
      <c r="CC7" s="1154"/>
      <c r="CD7" s="1154"/>
      <c r="CE7" s="1154"/>
      <c r="CF7" s="1154"/>
      <c r="CG7" s="1155"/>
      <c r="CH7" s="1146">
        <v>-16</v>
      </c>
      <c r="CI7" s="1147"/>
      <c r="CJ7" s="1147"/>
      <c r="CK7" s="1147"/>
      <c r="CL7" s="1148"/>
      <c r="CM7" s="1146">
        <v>59</v>
      </c>
      <c r="CN7" s="1147"/>
      <c r="CO7" s="1147"/>
      <c r="CP7" s="1147"/>
      <c r="CQ7" s="1148"/>
      <c r="CR7" s="1146">
        <v>32</v>
      </c>
      <c r="CS7" s="1147"/>
      <c r="CT7" s="1147"/>
      <c r="CU7" s="1147"/>
      <c r="CV7" s="1148"/>
      <c r="CW7" s="1146" t="s">
        <v>596</v>
      </c>
      <c r="CX7" s="1147"/>
      <c r="CY7" s="1147"/>
      <c r="CZ7" s="1147"/>
      <c r="DA7" s="1148"/>
      <c r="DB7" s="1146" t="s">
        <v>596</v>
      </c>
      <c r="DC7" s="1147"/>
      <c r="DD7" s="1147"/>
      <c r="DE7" s="1147"/>
      <c r="DF7" s="1148"/>
      <c r="DG7" s="1146" t="s">
        <v>596</v>
      </c>
      <c r="DH7" s="1147"/>
      <c r="DI7" s="1147"/>
      <c r="DJ7" s="1147"/>
      <c r="DK7" s="1148"/>
      <c r="DL7" s="1146" t="s">
        <v>596</v>
      </c>
      <c r="DM7" s="1147"/>
      <c r="DN7" s="1147"/>
      <c r="DO7" s="1147"/>
      <c r="DP7" s="1148"/>
      <c r="DQ7" s="1146" t="s">
        <v>596</v>
      </c>
      <c r="DR7" s="1147"/>
      <c r="DS7" s="1147"/>
      <c r="DT7" s="1147"/>
      <c r="DU7" s="1148"/>
      <c r="DV7" s="1173"/>
      <c r="DW7" s="1174"/>
      <c r="DX7" s="1174"/>
      <c r="DY7" s="1174"/>
      <c r="DZ7" s="1175"/>
      <c r="EA7" s="256"/>
    </row>
    <row r="8" spans="1:131" s="257" customFormat="1" ht="26.25" customHeight="1" x14ac:dyDescent="0.15">
      <c r="A8" s="263">
        <v>2</v>
      </c>
      <c r="B8" s="1088" t="s">
        <v>390</v>
      </c>
      <c r="C8" s="1089"/>
      <c r="D8" s="1089"/>
      <c r="E8" s="1089"/>
      <c r="F8" s="1089"/>
      <c r="G8" s="1089"/>
      <c r="H8" s="1089"/>
      <c r="I8" s="1089"/>
      <c r="J8" s="1089"/>
      <c r="K8" s="1089"/>
      <c r="L8" s="1089"/>
      <c r="M8" s="1089"/>
      <c r="N8" s="1089"/>
      <c r="O8" s="1089"/>
      <c r="P8" s="1090"/>
      <c r="Q8" s="1100">
        <v>0</v>
      </c>
      <c r="R8" s="1101"/>
      <c r="S8" s="1101"/>
      <c r="T8" s="1101"/>
      <c r="U8" s="1101"/>
      <c r="V8" s="1101">
        <v>0</v>
      </c>
      <c r="W8" s="1101"/>
      <c r="X8" s="1101"/>
      <c r="Y8" s="1101"/>
      <c r="Z8" s="1101"/>
      <c r="AA8" s="1101">
        <v>0</v>
      </c>
      <c r="AB8" s="1101"/>
      <c r="AC8" s="1101"/>
      <c r="AD8" s="1101"/>
      <c r="AE8" s="1102"/>
      <c r="AF8" s="1094" t="s">
        <v>391</v>
      </c>
      <c r="AG8" s="1095"/>
      <c r="AH8" s="1095"/>
      <c r="AI8" s="1095"/>
      <c r="AJ8" s="1096"/>
      <c r="AK8" s="1144">
        <v>0</v>
      </c>
      <c r="AL8" s="1145"/>
      <c r="AM8" s="1145"/>
      <c r="AN8" s="1145"/>
      <c r="AO8" s="1145"/>
      <c r="AP8" s="1145">
        <v>0</v>
      </c>
      <c r="AQ8" s="1145"/>
      <c r="AR8" s="1145"/>
      <c r="AS8" s="1145"/>
      <c r="AT8" s="1145"/>
      <c r="AU8" s="1142"/>
      <c r="AV8" s="1142"/>
      <c r="AW8" s="1142"/>
      <c r="AX8" s="1142"/>
      <c r="AY8" s="1143"/>
      <c r="AZ8" s="254"/>
      <c r="BA8" s="254"/>
      <c r="BB8" s="254"/>
      <c r="BC8" s="254"/>
      <c r="BD8" s="254"/>
      <c r="BE8" s="255"/>
      <c r="BF8" s="255"/>
      <c r="BG8" s="255"/>
      <c r="BH8" s="255"/>
      <c r="BI8" s="255"/>
      <c r="BJ8" s="255"/>
      <c r="BK8" s="255"/>
      <c r="BL8" s="255"/>
      <c r="BM8" s="255"/>
      <c r="BN8" s="255"/>
      <c r="BO8" s="255"/>
      <c r="BP8" s="255"/>
      <c r="BQ8" s="264">
        <v>2</v>
      </c>
      <c r="BR8" s="265"/>
      <c r="BS8" s="1071" t="s">
        <v>609</v>
      </c>
      <c r="BT8" s="1072"/>
      <c r="BU8" s="1072"/>
      <c r="BV8" s="1072"/>
      <c r="BW8" s="1072"/>
      <c r="BX8" s="1072"/>
      <c r="BY8" s="1072"/>
      <c r="BZ8" s="1072"/>
      <c r="CA8" s="1072"/>
      <c r="CB8" s="1072"/>
      <c r="CC8" s="1072"/>
      <c r="CD8" s="1072"/>
      <c r="CE8" s="1072"/>
      <c r="CF8" s="1072"/>
      <c r="CG8" s="1073"/>
      <c r="CH8" s="1046">
        <v>-122</v>
      </c>
      <c r="CI8" s="1047"/>
      <c r="CJ8" s="1047"/>
      <c r="CK8" s="1047"/>
      <c r="CL8" s="1048"/>
      <c r="CM8" s="1046">
        <v>2653</v>
      </c>
      <c r="CN8" s="1047"/>
      <c r="CO8" s="1047"/>
      <c r="CP8" s="1047"/>
      <c r="CQ8" s="1048"/>
      <c r="CR8" s="1046">
        <v>8</v>
      </c>
      <c r="CS8" s="1047"/>
      <c r="CT8" s="1047"/>
      <c r="CU8" s="1047"/>
      <c r="CV8" s="1048"/>
      <c r="CW8" s="1046">
        <v>1</v>
      </c>
      <c r="CX8" s="1047"/>
      <c r="CY8" s="1047"/>
      <c r="CZ8" s="1047"/>
      <c r="DA8" s="1048"/>
      <c r="DB8" s="1046" t="s">
        <v>610</v>
      </c>
      <c r="DC8" s="1047"/>
      <c r="DD8" s="1047"/>
      <c r="DE8" s="1047"/>
      <c r="DF8" s="1048"/>
      <c r="DG8" s="1046" t="s">
        <v>610</v>
      </c>
      <c r="DH8" s="1047"/>
      <c r="DI8" s="1047"/>
      <c r="DJ8" s="1047"/>
      <c r="DK8" s="1048"/>
      <c r="DL8" s="1046" t="s">
        <v>610</v>
      </c>
      <c r="DM8" s="1047"/>
      <c r="DN8" s="1047"/>
      <c r="DO8" s="1047"/>
      <c r="DP8" s="1048"/>
      <c r="DQ8" s="1046" t="s">
        <v>610</v>
      </c>
      <c r="DR8" s="1047"/>
      <c r="DS8" s="1047"/>
      <c r="DT8" s="1047"/>
      <c r="DU8" s="1048"/>
      <c r="DV8" s="1049" t="s">
        <v>611</v>
      </c>
      <c r="DW8" s="1050"/>
      <c r="DX8" s="1050"/>
      <c r="DY8" s="1050"/>
      <c r="DZ8" s="1051"/>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4"/>
      <c r="AL9" s="1145"/>
      <c r="AM9" s="1145"/>
      <c r="AN9" s="1145"/>
      <c r="AO9" s="1145"/>
      <c r="AP9" s="1145"/>
      <c r="AQ9" s="1145"/>
      <c r="AR9" s="1145"/>
      <c r="AS9" s="1145"/>
      <c r="AT9" s="1145"/>
      <c r="AU9" s="1142"/>
      <c r="AV9" s="1142"/>
      <c r="AW9" s="1142"/>
      <c r="AX9" s="1142"/>
      <c r="AY9" s="1143"/>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4"/>
      <c r="AL10" s="1145"/>
      <c r="AM10" s="1145"/>
      <c r="AN10" s="1145"/>
      <c r="AO10" s="1145"/>
      <c r="AP10" s="1145"/>
      <c r="AQ10" s="1145"/>
      <c r="AR10" s="1145"/>
      <c r="AS10" s="1145"/>
      <c r="AT10" s="1145"/>
      <c r="AU10" s="1142"/>
      <c r="AV10" s="1142"/>
      <c r="AW10" s="1142"/>
      <c r="AX10" s="1142"/>
      <c r="AY10" s="1143"/>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4"/>
      <c r="AL11" s="1145"/>
      <c r="AM11" s="1145"/>
      <c r="AN11" s="1145"/>
      <c r="AO11" s="1145"/>
      <c r="AP11" s="1145"/>
      <c r="AQ11" s="1145"/>
      <c r="AR11" s="1145"/>
      <c r="AS11" s="1145"/>
      <c r="AT11" s="1145"/>
      <c r="AU11" s="1142"/>
      <c r="AV11" s="1142"/>
      <c r="AW11" s="1142"/>
      <c r="AX11" s="1142"/>
      <c r="AY11" s="1143"/>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4"/>
      <c r="AL12" s="1145"/>
      <c r="AM12" s="1145"/>
      <c r="AN12" s="1145"/>
      <c r="AO12" s="1145"/>
      <c r="AP12" s="1145"/>
      <c r="AQ12" s="1145"/>
      <c r="AR12" s="1145"/>
      <c r="AS12" s="1145"/>
      <c r="AT12" s="1145"/>
      <c r="AU12" s="1142"/>
      <c r="AV12" s="1142"/>
      <c r="AW12" s="1142"/>
      <c r="AX12" s="1142"/>
      <c r="AY12" s="1143"/>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4"/>
      <c r="AL13" s="1145"/>
      <c r="AM13" s="1145"/>
      <c r="AN13" s="1145"/>
      <c r="AO13" s="1145"/>
      <c r="AP13" s="1145"/>
      <c r="AQ13" s="1145"/>
      <c r="AR13" s="1145"/>
      <c r="AS13" s="1145"/>
      <c r="AT13" s="1145"/>
      <c r="AU13" s="1142"/>
      <c r="AV13" s="1142"/>
      <c r="AW13" s="1142"/>
      <c r="AX13" s="1142"/>
      <c r="AY13" s="1143"/>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4"/>
      <c r="AL14" s="1145"/>
      <c r="AM14" s="1145"/>
      <c r="AN14" s="1145"/>
      <c r="AO14" s="1145"/>
      <c r="AP14" s="1145"/>
      <c r="AQ14" s="1145"/>
      <c r="AR14" s="1145"/>
      <c r="AS14" s="1145"/>
      <c r="AT14" s="1145"/>
      <c r="AU14" s="1142"/>
      <c r="AV14" s="1142"/>
      <c r="AW14" s="1142"/>
      <c r="AX14" s="1142"/>
      <c r="AY14" s="1143"/>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4"/>
      <c r="AL15" s="1145"/>
      <c r="AM15" s="1145"/>
      <c r="AN15" s="1145"/>
      <c r="AO15" s="1145"/>
      <c r="AP15" s="1145"/>
      <c r="AQ15" s="1145"/>
      <c r="AR15" s="1145"/>
      <c r="AS15" s="1145"/>
      <c r="AT15" s="1145"/>
      <c r="AU15" s="1142"/>
      <c r="AV15" s="1142"/>
      <c r="AW15" s="1142"/>
      <c r="AX15" s="1142"/>
      <c r="AY15" s="1143"/>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4"/>
      <c r="AL16" s="1145"/>
      <c r="AM16" s="1145"/>
      <c r="AN16" s="1145"/>
      <c r="AO16" s="1145"/>
      <c r="AP16" s="1145"/>
      <c r="AQ16" s="1145"/>
      <c r="AR16" s="1145"/>
      <c r="AS16" s="1145"/>
      <c r="AT16" s="1145"/>
      <c r="AU16" s="1142"/>
      <c r="AV16" s="1142"/>
      <c r="AW16" s="1142"/>
      <c r="AX16" s="1142"/>
      <c r="AY16" s="1143"/>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4"/>
      <c r="AL17" s="1145"/>
      <c r="AM17" s="1145"/>
      <c r="AN17" s="1145"/>
      <c r="AO17" s="1145"/>
      <c r="AP17" s="1145"/>
      <c r="AQ17" s="1145"/>
      <c r="AR17" s="1145"/>
      <c r="AS17" s="1145"/>
      <c r="AT17" s="1145"/>
      <c r="AU17" s="1142"/>
      <c r="AV17" s="1142"/>
      <c r="AW17" s="1142"/>
      <c r="AX17" s="1142"/>
      <c r="AY17" s="1143"/>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4"/>
      <c r="AL18" s="1145"/>
      <c r="AM18" s="1145"/>
      <c r="AN18" s="1145"/>
      <c r="AO18" s="1145"/>
      <c r="AP18" s="1145"/>
      <c r="AQ18" s="1145"/>
      <c r="AR18" s="1145"/>
      <c r="AS18" s="1145"/>
      <c r="AT18" s="1145"/>
      <c r="AU18" s="1142"/>
      <c r="AV18" s="1142"/>
      <c r="AW18" s="1142"/>
      <c r="AX18" s="1142"/>
      <c r="AY18" s="1143"/>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4"/>
      <c r="AL19" s="1145"/>
      <c r="AM19" s="1145"/>
      <c r="AN19" s="1145"/>
      <c r="AO19" s="1145"/>
      <c r="AP19" s="1145"/>
      <c r="AQ19" s="1145"/>
      <c r="AR19" s="1145"/>
      <c r="AS19" s="1145"/>
      <c r="AT19" s="1145"/>
      <c r="AU19" s="1142"/>
      <c r="AV19" s="1142"/>
      <c r="AW19" s="1142"/>
      <c r="AX19" s="1142"/>
      <c r="AY19" s="1143"/>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4"/>
      <c r="AL20" s="1145"/>
      <c r="AM20" s="1145"/>
      <c r="AN20" s="1145"/>
      <c r="AO20" s="1145"/>
      <c r="AP20" s="1145"/>
      <c r="AQ20" s="1145"/>
      <c r="AR20" s="1145"/>
      <c r="AS20" s="1145"/>
      <c r="AT20" s="1145"/>
      <c r="AU20" s="1142"/>
      <c r="AV20" s="1142"/>
      <c r="AW20" s="1142"/>
      <c r="AX20" s="1142"/>
      <c r="AY20" s="1143"/>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4"/>
      <c r="AL21" s="1145"/>
      <c r="AM21" s="1145"/>
      <c r="AN21" s="1145"/>
      <c r="AO21" s="1145"/>
      <c r="AP21" s="1145"/>
      <c r="AQ21" s="1145"/>
      <c r="AR21" s="1145"/>
      <c r="AS21" s="1145"/>
      <c r="AT21" s="1145"/>
      <c r="AU21" s="1142"/>
      <c r="AV21" s="1142"/>
      <c r="AW21" s="1142"/>
      <c r="AX21" s="1142"/>
      <c r="AY21" s="1143"/>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9"/>
      <c r="R22" s="1140"/>
      <c r="S22" s="1140"/>
      <c r="T22" s="1140"/>
      <c r="U22" s="1140"/>
      <c r="V22" s="1140"/>
      <c r="W22" s="1140"/>
      <c r="X22" s="1140"/>
      <c r="Y22" s="1140"/>
      <c r="Z22" s="1140"/>
      <c r="AA22" s="1140"/>
      <c r="AB22" s="1140"/>
      <c r="AC22" s="1140"/>
      <c r="AD22" s="1140"/>
      <c r="AE22" s="1141"/>
      <c r="AF22" s="1094"/>
      <c r="AG22" s="1095"/>
      <c r="AH22" s="1095"/>
      <c r="AI22" s="1095"/>
      <c r="AJ22" s="1096"/>
      <c r="AK22" s="1135"/>
      <c r="AL22" s="1136"/>
      <c r="AM22" s="1136"/>
      <c r="AN22" s="1136"/>
      <c r="AO22" s="1136"/>
      <c r="AP22" s="1136"/>
      <c r="AQ22" s="1136"/>
      <c r="AR22" s="1136"/>
      <c r="AS22" s="1136"/>
      <c r="AT22" s="1136"/>
      <c r="AU22" s="1137"/>
      <c r="AV22" s="1137"/>
      <c r="AW22" s="1137"/>
      <c r="AX22" s="1137"/>
      <c r="AY22" s="1138"/>
      <c r="AZ22" s="1086" t="s">
        <v>392</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393</v>
      </c>
      <c r="B23" s="1001" t="s">
        <v>394</v>
      </c>
      <c r="C23" s="1002"/>
      <c r="D23" s="1002"/>
      <c r="E23" s="1002"/>
      <c r="F23" s="1002"/>
      <c r="G23" s="1002"/>
      <c r="H23" s="1002"/>
      <c r="I23" s="1002"/>
      <c r="J23" s="1002"/>
      <c r="K23" s="1002"/>
      <c r="L23" s="1002"/>
      <c r="M23" s="1002"/>
      <c r="N23" s="1002"/>
      <c r="O23" s="1002"/>
      <c r="P23" s="1003"/>
      <c r="Q23" s="1126"/>
      <c r="R23" s="1127"/>
      <c r="S23" s="1127"/>
      <c r="T23" s="1127"/>
      <c r="U23" s="1127"/>
      <c r="V23" s="1127"/>
      <c r="W23" s="1127"/>
      <c r="X23" s="1127"/>
      <c r="Y23" s="1127"/>
      <c r="Z23" s="1127"/>
      <c r="AA23" s="1127"/>
      <c r="AB23" s="1127"/>
      <c r="AC23" s="1127"/>
      <c r="AD23" s="1127"/>
      <c r="AE23" s="1128"/>
      <c r="AF23" s="1129">
        <v>550</v>
      </c>
      <c r="AG23" s="1127"/>
      <c r="AH23" s="1127"/>
      <c r="AI23" s="1127"/>
      <c r="AJ23" s="1130"/>
      <c r="AK23" s="1131"/>
      <c r="AL23" s="1132"/>
      <c r="AM23" s="1132"/>
      <c r="AN23" s="1132"/>
      <c r="AO23" s="1132"/>
      <c r="AP23" s="1127"/>
      <c r="AQ23" s="1127"/>
      <c r="AR23" s="1127"/>
      <c r="AS23" s="1127"/>
      <c r="AT23" s="1127"/>
      <c r="AU23" s="1133"/>
      <c r="AV23" s="1133"/>
      <c r="AW23" s="1133"/>
      <c r="AX23" s="1133"/>
      <c r="AY23" s="1134"/>
      <c r="AZ23" s="1123" t="s">
        <v>391</v>
      </c>
      <c r="BA23" s="1124"/>
      <c r="BB23" s="1124"/>
      <c r="BC23" s="1124"/>
      <c r="BD23" s="1125"/>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2" t="s">
        <v>395</v>
      </c>
      <c r="B24" s="1122"/>
      <c r="C24" s="1122"/>
      <c r="D24" s="1122"/>
      <c r="E24" s="1122"/>
      <c r="F24" s="1122"/>
      <c r="G24" s="1122"/>
      <c r="H24" s="1122"/>
      <c r="I24" s="1122"/>
      <c r="J24" s="1122"/>
      <c r="K24" s="1122"/>
      <c r="L24" s="1122"/>
      <c r="M24" s="1122"/>
      <c r="N24" s="1122"/>
      <c r="O24" s="1122"/>
      <c r="P24" s="1122"/>
      <c r="Q24" s="1122"/>
      <c r="R24" s="1122"/>
      <c r="S24" s="1122"/>
      <c r="T24" s="1122"/>
      <c r="U24" s="1122"/>
      <c r="V24" s="1122"/>
      <c r="W24" s="1122"/>
      <c r="X24" s="1122"/>
      <c r="Y24" s="1122"/>
      <c r="Z24" s="1122"/>
      <c r="AA24" s="1122"/>
      <c r="AB24" s="1122"/>
      <c r="AC24" s="1122"/>
      <c r="AD24" s="1122"/>
      <c r="AE24" s="1122"/>
      <c r="AF24" s="1122"/>
      <c r="AG24" s="1122"/>
      <c r="AH24" s="1122"/>
      <c r="AI24" s="1122"/>
      <c r="AJ24" s="1122"/>
      <c r="AK24" s="1122"/>
      <c r="AL24" s="1122"/>
      <c r="AM24" s="1122"/>
      <c r="AN24" s="1122"/>
      <c r="AO24" s="1122"/>
      <c r="AP24" s="1122"/>
      <c r="AQ24" s="1122"/>
      <c r="AR24" s="1122"/>
      <c r="AS24" s="1122"/>
      <c r="AT24" s="1122"/>
      <c r="AU24" s="1122"/>
      <c r="AV24" s="1122"/>
      <c r="AW24" s="1122"/>
      <c r="AX24" s="1122"/>
      <c r="AY24" s="1122"/>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1" t="s">
        <v>396</v>
      </c>
      <c r="B25" s="1121"/>
      <c r="C25" s="1121"/>
      <c r="D25" s="1121"/>
      <c r="E25" s="1121"/>
      <c r="F25" s="1121"/>
      <c r="G25" s="1121"/>
      <c r="H25" s="1121"/>
      <c r="I25" s="1121"/>
      <c r="J25" s="1121"/>
      <c r="K25" s="1121"/>
      <c r="L25" s="1121"/>
      <c r="M25" s="1121"/>
      <c r="N25" s="1121"/>
      <c r="O25" s="1121"/>
      <c r="P25" s="1121"/>
      <c r="Q25" s="1121"/>
      <c r="R25" s="1121"/>
      <c r="S25" s="1121"/>
      <c r="T25" s="1121"/>
      <c r="U25" s="1121"/>
      <c r="V25" s="1121"/>
      <c r="W25" s="1121"/>
      <c r="X25" s="1121"/>
      <c r="Y25" s="1121"/>
      <c r="Z25" s="1121"/>
      <c r="AA25" s="1121"/>
      <c r="AB25" s="1121"/>
      <c r="AC25" s="1121"/>
      <c r="AD25" s="1121"/>
      <c r="AE25" s="1121"/>
      <c r="AF25" s="1121"/>
      <c r="AG25" s="1121"/>
      <c r="AH25" s="1121"/>
      <c r="AI25" s="1121"/>
      <c r="AJ25" s="1121"/>
      <c r="AK25" s="1121"/>
      <c r="AL25" s="1121"/>
      <c r="AM25" s="1121"/>
      <c r="AN25" s="1121"/>
      <c r="AO25" s="1121"/>
      <c r="AP25" s="1121"/>
      <c r="AQ25" s="1121"/>
      <c r="AR25" s="1121"/>
      <c r="AS25" s="1121"/>
      <c r="AT25" s="1121"/>
      <c r="AU25" s="1121"/>
      <c r="AV25" s="1121"/>
      <c r="AW25" s="1121"/>
      <c r="AX25" s="1121"/>
      <c r="AY25" s="1121"/>
      <c r="AZ25" s="1121"/>
      <c r="BA25" s="1121"/>
      <c r="BB25" s="1121"/>
      <c r="BC25" s="1121"/>
      <c r="BD25" s="1121"/>
      <c r="BE25" s="1121"/>
      <c r="BF25" s="1121"/>
      <c r="BG25" s="1121"/>
      <c r="BH25" s="1121"/>
      <c r="BI25" s="1121"/>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372</v>
      </c>
      <c r="B26" s="1053"/>
      <c r="C26" s="1053"/>
      <c r="D26" s="1053"/>
      <c r="E26" s="1053"/>
      <c r="F26" s="1053"/>
      <c r="G26" s="1053"/>
      <c r="H26" s="1053"/>
      <c r="I26" s="1053"/>
      <c r="J26" s="1053"/>
      <c r="K26" s="1053"/>
      <c r="L26" s="1053"/>
      <c r="M26" s="1053"/>
      <c r="N26" s="1053"/>
      <c r="O26" s="1053"/>
      <c r="P26" s="1054"/>
      <c r="Q26" s="1058" t="s">
        <v>397</v>
      </c>
      <c r="R26" s="1059"/>
      <c r="S26" s="1059"/>
      <c r="T26" s="1059"/>
      <c r="U26" s="1060"/>
      <c r="V26" s="1058" t="s">
        <v>398</v>
      </c>
      <c r="W26" s="1059"/>
      <c r="X26" s="1059"/>
      <c r="Y26" s="1059"/>
      <c r="Z26" s="1060"/>
      <c r="AA26" s="1058" t="s">
        <v>399</v>
      </c>
      <c r="AB26" s="1059"/>
      <c r="AC26" s="1059"/>
      <c r="AD26" s="1059"/>
      <c r="AE26" s="1059"/>
      <c r="AF26" s="1117" t="s">
        <v>400</v>
      </c>
      <c r="AG26" s="1065"/>
      <c r="AH26" s="1065"/>
      <c r="AI26" s="1065"/>
      <c r="AJ26" s="1118"/>
      <c r="AK26" s="1059" t="s">
        <v>401</v>
      </c>
      <c r="AL26" s="1059"/>
      <c r="AM26" s="1059"/>
      <c r="AN26" s="1059"/>
      <c r="AO26" s="1060"/>
      <c r="AP26" s="1058" t="s">
        <v>402</v>
      </c>
      <c r="AQ26" s="1059"/>
      <c r="AR26" s="1059"/>
      <c r="AS26" s="1059"/>
      <c r="AT26" s="1060"/>
      <c r="AU26" s="1058" t="s">
        <v>403</v>
      </c>
      <c r="AV26" s="1059"/>
      <c r="AW26" s="1059"/>
      <c r="AX26" s="1059"/>
      <c r="AY26" s="1060"/>
      <c r="AZ26" s="1058" t="s">
        <v>404</v>
      </c>
      <c r="BA26" s="1059"/>
      <c r="BB26" s="1059"/>
      <c r="BC26" s="1059"/>
      <c r="BD26" s="1060"/>
      <c r="BE26" s="1058" t="s">
        <v>379</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9"/>
      <c r="AG27" s="1068"/>
      <c r="AH27" s="1068"/>
      <c r="AI27" s="1068"/>
      <c r="AJ27" s="1120"/>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8" t="s">
        <v>405</v>
      </c>
      <c r="C28" s="1109"/>
      <c r="D28" s="1109"/>
      <c r="E28" s="1109"/>
      <c r="F28" s="1109"/>
      <c r="G28" s="1109"/>
      <c r="H28" s="1109"/>
      <c r="I28" s="1109"/>
      <c r="J28" s="1109"/>
      <c r="K28" s="1109"/>
      <c r="L28" s="1109"/>
      <c r="M28" s="1109"/>
      <c r="N28" s="1109"/>
      <c r="O28" s="1109"/>
      <c r="P28" s="1110"/>
      <c r="Q28" s="1111">
        <v>2307</v>
      </c>
      <c r="R28" s="1112"/>
      <c r="S28" s="1112"/>
      <c r="T28" s="1112"/>
      <c r="U28" s="1112"/>
      <c r="V28" s="1112">
        <v>2283</v>
      </c>
      <c r="W28" s="1112"/>
      <c r="X28" s="1112"/>
      <c r="Y28" s="1112"/>
      <c r="Z28" s="1112"/>
      <c r="AA28" s="1112">
        <v>23</v>
      </c>
      <c r="AB28" s="1112"/>
      <c r="AC28" s="1112"/>
      <c r="AD28" s="1112"/>
      <c r="AE28" s="1113"/>
      <c r="AF28" s="1114">
        <v>23</v>
      </c>
      <c r="AG28" s="1112"/>
      <c r="AH28" s="1112"/>
      <c r="AI28" s="1112"/>
      <c r="AJ28" s="1115"/>
      <c r="AK28" s="1116">
        <v>199</v>
      </c>
      <c r="AL28" s="1104"/>
      <c r="AM28" s="1104"/>
      <c r="AN28" s="1104"/>
      <c r="AO28" s="1104"/>
      <c r="AP28" s="1104" t="s">
        <v>587</v>
      </c>
      <c r="AQ28" s="1104"/>
      <c r="AR28" s="1104"/>
      <c r="AS28" s="1104"/>
      <c r="AT28" s="1104"/>
      <c r="AU28" s="1104" t="s">
        <v>587</v>
      </c>
      <c r="AV28" s="1104"/>
      <c r="AW28" s="1104"/>
      <c r="AX28" s="1104"/>
      <c r="AY28" s="1104"/>
      <c r="AZ28" s="1105" t="s">
        <v>587</v>
      </c>
      <c r="BA28" s="1105"/>
      <c r="BB28" s="1105"/>
      <c r="BC28" s="1105"/>
      <c r="BD28" s="1105"/>
      <c r="BE28" s="1106"/>
      <c r="BF28" s="1106"/>
      <c r="BG28" s="1106"/>
      <c r="BH28" s="1106"/>
      <c r="BI28" s="1107"/>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406</v>
      </c>
      <c r="C29" s="1089"/>
      <c r="D29" s="1089"/>
      <c r="E29" s="1089"/>
      <c r="F29" s="1089"/>
      <c r="G29" s="1089"/>
      <c r="H29" s="1089"/>
      <c r="I29" s="1089"/>
      <c r="J29" s="1089"/>
      <c r="K29" s="1089"/>
      <c r="L29" s="1089"/>
      <c r="M29" s="1089"/>
      <c r="N29" s="1089"/>
      <c r="O29" s="1089"/>
      <c r="P29" s="1090"/>
      <c r="Q29" s="1100">
        <v>2140</v>
      </c>
      <c r="R29" s="1101"/>
      <c r="S29" s="1101"/>
      <c r="T29" s="1101"/>
      <c r="U29" s="1101"/>
      <c r="V29" s="1101">
        <v>2103</v>
      </c>
      <c r="W29" s="1101"/>
      <c r="X29" s="1101"/>
      <c r="Y29" s="1101"/>
      <c r="Z29" s="1101"/>
      <c r="AA29" s="1101">
        <v>37</v>
      </c>
      <c r="AB29" s="1101"/>
      <c r="AC29" s="1101"/>
      <c r="AD29" s="1101"/>
      <c r="AE29" s="1102"/>
      <c r="AF29" s="1094">
        <v>37</v>
      </c>
      <c r="AG29" s="1095"/>
      <c r="AH29" s="1095"/>
      <c r="AI29" s="1095"/>
      <c r="AJ29" s="1096"/>
      <c r="AK29" s="1037">
        <v>393</v>
      </c>
      <c r="AL29" s="1028"/>
      <c r="AM29" s="1028"/>
      <c r="AN29" s="1028"/>
      <c r="AO29" s="1028"/>
      <c r="AP29" s="1028" t="s">
        <v>587</v>
      </c>
      <c r="AQ29" s="1028"/>
      <c r="AR29" s="1028"/>
      <c r="AS29" s="1028"/>
      <c r="AT29" s="1028"/>
      <c r="AU29" s="1103" t="s">
        <v>587</v>
      </c>
      <c r="AV29" s="1028"/>
      <c r="AW29" s="1028"/>
      <c r="AX29" s="1028"/>
      <c r="AY29" s="1028"/>
      <c r="AZ29" s="1099" t="s">
        <v>587</v>
      </c>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407</v>
      </c>
      <c r="C30" s="1089"/>
      <c r="D30" s="1089"/>
      <c r="E30" s="1089"/>
      <c r="F30" s="1089"/>
      <c r="G30" s="1089"/>
      <c r="H30" s="1089"/>
      <c r="I30" s="1089"/>
      <c r="J30" s="1089"/>
      <c r="K30" s="1089"/>
      <c r="L30" s="1089"/>
      <c r="M30" s="1089"/>
      <c r="N30" s="1089"/>
      <c r="O30" s="1089"/>
      <c r="P30" s="1090"/>
      <c r="Q30" s="1100">
        <v>210</v>
      </c>
      <c r="R30" s="1101"/>
      <c r="S30" s="1101"/>
      <c r="T30" s="1101"/>
      <c r="U30" s="1101"/>
      <c r="V30" s="1101">
        <v>209</v>
      </c>
      <c r="W30" s="1101"/>
      <c r="X30" s="1101"/>
      <c r="Y30" s="1101"/>
      <c r="Z30" s="1101"/>
      <c r="AA30" s="1101">
        <v>1</v>
      </c>
      <c r="AB30" s="1101"/>
      <c r="AC30" s="1101"/>
      <c r="AD30" s="1101"/>
      <c r="AE30" s="1102"/>
      <c r="AF30" s="1094">
        <v>1</v>
      </c>
      <c r="AG30" s="1095"/>
      <c r="AH30" s="1095"/>
      <c r="AI30" s="1095"/>
      <c r="AJ30" s="1096"/>
      <c r="AK30" s="1037">
        <v>73</v>
      </c>
      <c r="AL30" s="1028"/>
      <c r="AM30" s="1028"/>
      <c r="AN30" s="1028"/>
      <c r="AO30" s="1028"/>
      <c r="AP30" s="1028" t="s">
        <v>587</v>
      </c>
      <c r="AQ30" s="1028"/>
      <c r="AR30" s="1028"/>
      <c r="AS30" s="1028"/>
      <c r="AT30" s="1028"/>
      <c r="AU30" s="1028" t="s">
        <v>587</v>
      </c>
      <c r="AV30" s="1028"/>
      <c r="AW30" s="1028"/>
      <c r="AX30" s="1028"/>
      <c r="AY30" s="1028"/>
      <c r="AZ30" s="1099" t="s">
        <v>587</v>
      </c>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408</v>
      </c>
      <c r="C31" s="1089"/>
      <c r="D31" s="1089"/>
      <c r="E31" s="1089"/>
      <c r="F31" s="1089"/>
      <c r="G31" s="1089"/>
      <c r="H31" s="1089"/>
      <c r="I31" s="1089"/>
      <c r="J31" s="1089"/>
      <c r="K31" s="1089"/>
      <c r="L31" s="1089"/>
      <c r="M31" s="1089"/>
      <c r="N31" s="1089"/>
      <c r="O31" s="1089"/>
      <c r="P31" s="1090"/>
      <c r="Q31" s="1100">
        <v>202</v>
      </c>
      <c r="R31" s="1101"/>
      <c r="S31" s="1101"/>
      <c r="T31" s="1101"/>
      <c r="U31" s="1101"/>
      <c r="V31" s="1101">
        <v>143</v>
      </c>
      <c r="W31" s="1101"/>
      <c r="X31" s="1101"/>
      <c r="Y31" s="1101"/>
      <c r="Z31" s="1101"/>
      <c r="AA31" s="1101">
        <v>59</v>
      </c>
      <c r="AB31" s="1101"/>
      <c r="AC31" s="1101"/>
      <c r="AD31" s="1101"/>
      <c r="AE31" s="1102"/>
      <c r="AF31" s="1094">
        <v>286</v>
      </c>
      <c r="AG31" s="1095"/>
      <c r="AH31" s="1095"/>
      <c r="AI31" s="1095"/>
      <c r="AJ31" s="1096"/>
      <c r="AK31" s="1037">
        <v>0</v>
      </c>
      <c r="AL31" s="1028"/>
      <c r="AM31" s="1028"/>
      <c r="AN31" s="1028"/>
      <c r="AO31" s="1028"/>
      <c r="AP31" s="1028"/>
      <c r="AQ31" s="1028"/>
      <c r="AR31" s="1028"/>
      <c r="AS31" s="1028"/>
      <c r="AT31" s="1028"/>
      <c r="AU31" s="1028"/>
      <c r="AV31" s="1028"/>
      <c r="AW31" s="1028"/>
      <c r="AX31" s="1028"/>
      <c r="AY31" s="1028"/>
      <c r="AZ31" s="1099"/>
      <c r="BA31" s="1099"/>
      <c r="BB31" s="1099"/>
      <c r="BC31" s="1099"/>
      <c r="BD31" s="1099"/>
      <c r="BE31" s="1083" t="s">
        <v>409</v>
      </c>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t="s">
        <v>410</v>
      </c>
      <c r="C32" s="1089"/>
      <c r="D32" s="1089"/>
      <c r="E32" s="1089"/>
      <c r="F32" s="1089"/>
      <c r="G32" s="1089"/>
      <c r="H32" s="1089"/>
      <c r="I32" s="1089"/>
      <c r="J32" s="1089"/>
      <c r="K32" s="1089"/>
      <c r="L32" s="1089"/>
      <c r="M32" s="1089"/>
      <c r="N32" s="1089"/>
      <c r="O32" s="1089"/>
      <c r="P32" s="1090"/>
      <c r="Q32" s="1100">
        <v>49</v>
      </c>
      <c r="R32" s="1101"/>
      <c r="S32" s="1101"/>
      <c r="T32" s="1101"/>
      <c r="U32" s="1101"/>
      <c r="V32" s="1101">
        <v>49</v>
      </c>
      <c r="W32" s="1101"/>
      <c r="X32" s="1101"/>
      <c r="Y32" s="1101"/>
      <c r="Z32" s="1101"/>
      <c r="AA32" s="1101">
        <v>0</v>
      </c>
      <c r="AB32" s="1101"/>
      <c r="AC32" s="1101"/>
      <c r="AD32" s="1101"/>
      <c r="AE32" s="1102"/>
      <c r="AF32" s="1094" t="s">
        <v>411</v>
      </c>
      <c r="AG32" s="1095"/>
      <c r="AH32" s="1095"/>
      <c r="AI32" s="1095"/>
      <c r="AJ32" s="1096"/>
      <c r="AK32" s="1037">
        <v>45</v>
      </c>
      <c r="AL32" s="1028"/>
      <c r="AM32" s="1028"/>
      <c r="AN32" s="1028"/>
      <c r="AO32" s="1028"/>
      <c r="AP32" s="1028"/>
      <c r="AQ32" s="1028"/>
      <c r="AR32" s="1028"/>
      <c r="AS32" s="1028"/>
      <c r="AT32" s="1028"/>
      <c r="AU32" s="1028"/>
      <c r="AV32" s="1028"/>
      <c r="AW32" s="1028"/>
      <c r="AX32" s="1028"/>
      <c r="AY32" s="1028"/>
      <c r="AZ32" s="1099"/>
      <c r="BA32" s="1099"/>
      <c r="BB32" s="1099"/>
      <c r="BC32" s="1099"/>
      <c r="BD32" s="1099"/>
      <c r="BE32" s="1083" t="s">
        <v>412</v>
      </c>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c r="C33" s="1089"/>
      <c r="D33" s="1089"/>
      <c r="E33" s="1089"/>
      <c r="F33" s="1089"/>
      <c r="G33" s="1089"/>
      <c r="H33" s="1089"/>
      <c r="I33" s="1089"/>
      <c r="J33" s="1089"/>
      <c r="K33" s="1089"/>
      <c r="L33" s="1089"/>
      <c r="M33" s="1089"/>
      <c r="N33" s="1089"/>
      <c r="O33" s="1089"/>
      <c r="P33" s="1090"/>
      <c r="Q33" s="1100"/>
      <c r="R33" s="1101"/>
      <c r="S33" s="1101"/>
      <c r="T33" s="1101"/>
      <c r="U33" s="1101"/>
      <c r="V33" s="1101"/>
      <c r="W33" s="1101"/>
      <c r="X33" s="1101"/>
      <c r="Y33" s="1101"/>
      <c r="Z33" s="1101"/>
      <c r="AA33" s="1101"/>
      <c r="AB33" s="1101"/>
      <c r="AC33" s="1101"/>
      <c r="AD33" s="1101"/>
      <c r="AE33" s="1102"/>
      <c r="AF33" s="1094"/>
      <c r="AG33" s="1095"/>
      <c r="AH33" s="1095"/>
      <c r="AI33" s="1095"/>
      <c r="AJ33" s="1096"/>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3"/>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c r="C34" s="1089"/>
      <c r="D34" s="1089"/>
      <c r="E34" s="1089"/>
      <c r="F34" s="1089"/>
      <c r="G34" s="1089"/>
      <c r="H34" s="1089"/>
      <c r="I34" s="1089"/>
      <c r="J34" s="1089"/>
      <c r="K34" s="1089"/>
      <c r="L34" s="1089"/>
      <c r="M34" s="1089"/>
      <c r="N34" s="1089"/>
      <c r="O34" s="1089"/>
      <c r="P34" s="1090"/>
      <c r="Q34" s="1100"/>
      <c r="R34" s="1101"/>
      <c r="S34" s="1101"/>
      <c r="T34" s="1101"/>
      <c r="U34" s="1101"/>
      <c r="V34" s="1101"/>
      <c r="W34" s="1101"/>
      <c r="X34" s="1101"/>
      <c r="Y34" s="1101"/>
      <c r="Z34" s="1101"/>
      <c r="AA34" s="1101"/>
      <c r="AB34" s="1101"/>
      <c r="AC34" s="1101"/>
      <c r="AD34" s="1101"/>
      <c r="AE34" s="1102"/>
      <c r="AF34" s="1094"/>
      <c r="AG34" s="1095"/>
      <c r="AH34" s="1095"/>
      <c r="AI34" s="1095"/>
      <c r="AJ34" s="1096"/>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3"/>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413</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393</v>
      </c>
      <c r="B63" s="1001" t="s">
        <v>414</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349</v>
      </c>
      <c r="AG63" s="1016"/>
      <c r="AH63" s="1016"/>
      <c r="AI63" s="1016"/>
      <c r="AJ63" s="1081"/>
      <c r="AK63" s="1082"/>
      <c r="AL63" s="1020"/>
      <c r="AM63" s="1020"/>
      <c r="AN63" s="1020"/>
      <c r="AO63" s="1020"/>
      <c r="AP63" s="1016"/>
      <c r="AQ63" s="1016"/>
      <c r="AR63" s="1016"/>
      <c r="AS63" s="1016"/>
      <c r="AT63" s="1016"/>
      <c r="AU63" s="1016"/>
      <c r="AV63" s="1016"/>
      <c r="AW63" s="1016"/>
      <c r="AX63" s="1016"/>
      <c r="AY63" s="1016"/>
      <c r="AZ63" s="1076"/>
      <c r="BA63" s="1076"/>
      <c r="BB63" s="1076"/>
      <c r="BC63" s="1076"/>
      <c r="BD63" s="1076"/>
      <c r="BE63" s="1017"/>
      <c r="BF63" s="1017"/>
      <c r="BG63" s="1017"/>
      <c r="BH63" s="1017"/>
      <c r="BI63" s="1018"/>
      <c r="BJ63" s="1077" t="s">
        <v>415</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416</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417</v>
      </c>
      <c r="B66" s="1053"/>
      <c r="C66" s="1053"/>
      <c r="D66" s="1053"/>
      <c r="E66" s="1053"/>
      <c r="F66" s="1053"/>
      <c r="G66" s="1053"/>
      <c r="H66" s="1053"/>
      <c r="I66" s="1053"/>
      <c r="J66" s="1053"/>
      <c r="K66" s="1053"/>
      <c r="L66" s="1053"/>
      <c r="M66" s="1053"/>
      <c r="N66" s="1053"/>
      <c r="O66" s="1053"/>
      <c r="P66" s="1054"/>
      <c r="Q66" s="1058" t="s">
        <v>397</v>
      </c>
      <c r="R66" s="1059"/>
      <c r="S66" s="1059"/>
      <c r="T66" s="1059"/>
      <c r="U66" s="1060"/>
      <c r="V66" s="1058" t="s">
        <v>418</v>
      </c>
      <c r="W66" s="1059"/>
      <c r="X66" s="1059"/>
      <c r="Y66" s="1059"/>
      <c r="Z66" s="1060"/>
      <c r="AA66" s="1058" t="s">
        <v>399</v>
      </c>
      <c r="AB66" s="1059"/>
      <c r="AC66" s="1059"/>
      <c r="AD66" s="1059"/>
      <c r="AE66" s="1060"/>
      <c r="AF66" s="1064" t="s">
        <v>419</v>
      </c>
      <c r="AG66" s="1065"/>
      <c r="AH66" s="1065"/>
      <c r="AI66" s="1065"/>
      <c r="AJ66" s="1066"/>
      <c r="AK66" s="1058" t="s">
        <v>420</v>
      </c>
      <c r="AL66" s="1053"/>
      <c r="AM66" s="1053"/>
      <c r="AN66" s="1053"/>
      <c r="AO66" s="1054"/>
      <c r="AP66" s="1058" t="s">
        <v>421</v>
      </c>
      <c r="AQ66" s="1059"/>
      <c r="AR66" s="1059"/>
      <c r="AS66" s="1059"/>
      <c r="AT66" s="1060"/>
      <c r="AU66" s="1058" t="s">
        <v>422</v>
      </c>
      <c r="AV66" s="1059"/>
      <c r="AW66" s="1059"/>
      <c r="AX66" s="1059"/>
      <c r="AY66" s="1060"/>
      <c r="AZ66" s="1058" t="s">
        <v>379</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588</v>
      </c>
      <c r="C68" s="1043"/>
      <c r="D68" s="1043"/>
      <c r="E68" s="1043"/>
      <c r="F68" s="1043"/>
      <c r="G68" s="1043"/>
      <c r="H68" s="1043"/>
      <c r="I68" s="1043"/>
      <c r="J68" s="1043"/>
      <c r="K68" s="1043"/>
      <c r="L68" s="1043"/>
      <c r="M68" s="1043"/>
      <c r="N68" s="1043"/>
      <c r="O68" s="1043"/>
      <c r="P68" s="1044"/>
      <c r="Q68" s="1045">
        <v>1789</v>
      </c>
      <c r="R68" s="1039"/>
      <c r="S68" s="1039"/>
      <c r="T68" s="1039"/>
      <c r="U68" s="1039"/>
      <c r="V68" s="1039">
        <v>1665</v>
      </c>
      <c r="W68" s="1039"/>
      <c r="X68" s="1039"/>
      <c r="Y68" s="1039"/>
      <c r="Z68" s="1039"/>
      <c r="AA68" s="1039">
        <v>124</v>
      </c>
      <c r="AB68" s="1039"/>
      <c r="AC68" s="1039"/>
      <c r="AD68" s="1039"/>
      <c r="AE68" s="1039"/>
      <c r="AF68" s="1039">
        <v>124</v>
      </c>
      <c r="AG68" s="1039"/>
      <c r="AH68" s="1039"/>
      <c r="AI68" s="1039"/>
      <c r="AJ68" s="1039"/>
      <c r="AK68" s="1039" t="s">
        <v>596</v>
      </c>
      <c r="AL68" s="1039"/>
      <c r="AM68" s="1039"/>
      <c r="AN68" s="1039"/>
      <c r="AO68" s="1039"/>
      <c r="AP68" s="1039" t="s">
        <v>596</v>
      </c>
      <c r="AQ68" s="1039"/>
      <c r="AR68" s="1039"/>
      <c r="AS68" s="1039"/>
      <c r="AT68" s="1039"/>
      <c r="AU68" s="1039"/>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589</v>
      </c>
      <c r="C69" s="1032"/>
      <c r="D69" s="1032"/>
      <c r="E69" s="1032"/>
      <c r="F69" s="1032"/>
      <c r="G69" s="1032"/>
      <c r="H69" s="1032"/>
      <c r="I69" s="1032"/>
      <c r="J69" s="1032"/>
      <c r="K69" s="1032"/>
      <c r="L69" s="1032"/>
      <c r="M69" s="1032"/>
      <c r="N69" s="1032"/>
      <c r="O69" s="1032"/>
      <c r="P69" s="1033"/>
      <c r="Q69" s="1034">
        <v>344</v>
      </c>
      <c r="R69" s="1028"/>
      <c r="S69" s="1028"/>
      <c r="T69" s="1028"/>
      <c r="U69" s="1028"/>
      <c r="V69" s="1028">
        <v>344</v>
      </c>
      <c r="W69" s="1028"/>
      <c r="X69" s="1028"/>
      <c r="Y69" s="1028"/>
      <c r="Z69" s="1028"/>
      <c r="AA69" s="1028">
        <v>1</v>
      </c>
      <c r="AB69" s="1028"/>
      <c r="AC69" s="1028"/>
      <c r="AD69" s="1028"/>
      <c r="AE69" s="1028"/>
      <c r="AF69" s="1028">
        <v>1</v>
      </c>
      <c r="AG69" s="1028"/>
      <c r="AH69" s="1028"/>
      <c r="AI69" s="1028"/>
      <c r="AJ69" s="1028"/>
      <c r="AK69" s="1028">
        <v>2</v>
      </c>
      <c r="AL69" s="1028"/>
      <c r="AM69" s="1028"/>
      <c r="AN69" s="1028"/>
      <c r="AO69" s="1028"/>
      <c r="AP69" s="1028" t="s">
        <v>596</v>
      </c>
      <c r="AQ69" s="1028"/>
      <c r="AR69" s="1028"/>
      <c r="AS69" s="1028"/>
      <c r="AT69" s="1028"/>
      <c r="AU69" s="1028"/>
      <c r="AV69" s="1028"/>
      <c r="AW69" s="1028"/>
      <c r="AX69" s="1028"/>
      <c r="AY69" s="1028"/>
      <c r="AZ69" s="1029" t="s">
        <v>597</v>
      </c>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590</v>
      </c>
      <c r="C70" s="1032"/>
      <c r="D70" s="1032"/>
      <c r="E70" s="1032"/>
      <c r="F70" s="1032"/>
      <c r="G70" s="1032"/>
      <c r="H70" s="1032"/>
      <c r="I70" s="1032"/>
      <c r="J70" s="1032"/>
      <c r="K70" s="1032"/>
      <c r="L70" s="1032"/>
      <c r="M70" s="1032"/>
      <c r="N70" s="1032"/>
      <c r="O70" s="1032"/>
      <c r="P70" s="1033"/>
      <c r="Q70" s="1034">
        <v>24</v>
      </c>
      <c r="R70" s="1028"/>
      <c r="S70" s="1028"/>
      <c r="T70" s="1028"/>
      <c r="U70" s="1028"/>
      <c r="V70" s="1028">
        <v>24</v>
      </c>
      <c r="W70" s="1028"/>
      <c r="X70" s="1028"/>
      <c r="Y70" s="1028"/>
      <c r="Z70" s="1028"/>
      <c r="AA70" s="1028">
        <v>0</v>
      </c>
      <c r="AB70" s="1028"/>
      <c r="AC70" s="1028"/>
      <c r="AD70" s="1028"/>
      <c r="AE70" s="1028"/>
      <c r="AF70" s="1028">
        <v>0</v>
      </c>
      <c r="AG70" s="1028"/>
      <c r="AH70" s="1028"/>
      <c r="AI70" s="1028"/>
      <c r="AJ70" s="1028"/>
      <c r="AK70" s="1028" t="s">
        <v>596</v>
      </c>
      <c r="AL70" s="1028"/>
      <c r="AM70" s="1028"/>
      <c r="AN70" s="1028"/>
      <c r="AO70" s="1028"/>
      <c r="AP70" s="1028" t="s">
        <v>596</v>
      </c>
      <c r="AQ70" s="1028"/>
      <c r="AR70" s="1028"/>
      <c r="AS70" s="1028"/>
      <c r="AT70" s="1028"/>
      <c r="AU70" s="1028"/>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591</v>
      </c>
      <c r="C71" s="1032"/>
      <c r="D71" s="1032"/>
      <c r="E71" s="1032"/>
      <c r="F71" s="1032"/>
      <c r="G71" s="1032"/>
      <c r="H71" s="1032"/>
      <c r="I71" s="1032"/>
      <c r="J71" s="1032"/>
      <c r="K71" s="1032"/>
      <c r="L71" s="1032"/>
      <c r="M71" s="1032"/>
      <c r="N71" s="1032"/>
      <c r="O71" s="1032"/>
      <c r="P71" s="1033"/>
      <c r="Q71" s="1034">
        <v>143</v>
      </c>
      <c r="R71" s="1028"/>
      <c r="S71" s="1028"/>
      <c r="T71" s="1028"/>
      <c r="U71" s="1028"/>
      <c r="V71" s="1028">
        <v>132</v>
      </c>
      <c r="W71" s="1028"/>
      <c r="X71" s="1028"/>
      <c r="Y71" s="1028"/>
      <c r="Z71" s="1028"/>
      <c r="AA71" s="1028">
        <v>11</v>
      </c>
      <c r="AB71" s="1028"/>
      <c r="AC71" s="1028"/>
      <c r="AD71" s="1028"/>
      <c r="AE71" s="1028"/>
      <c r="AF71" s="1028">
        <v>11</v>
      </c>
      <c r="AG71" s="1028"/>
      <c r="AH71" s="1028"/>
      <c r="AI71" s="1028"/>
      <c r="AJ71" s="1028"/>
      <c r="AK71" s="1028" t="s">
        <v>596</v>
      </c>
      <c r="AL71" s="1028"/>
      <c r="AM71" s="1028"/>
      <c r="AN71" s="1028"/>
      <c r="AO71" s="1028"/>
      <c r="AP71" s="1028" t="s">
        <v>596</v>
      </c>
      <c r="AQ71" s="1028"/>
      <c r="AR71" s="1028"/>
      <c r="AS71" s="1028"/>
      <c r="AT71" s="1028"/>
      <c r="AU71" s="1028"/>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592</v>
      </c>
      <c r="C72" s="1032"/>
      <c r="D72" s="1032"/>
      <c r="E72" s="1032"/>
      <c r="F72" s="1032"/>
      <c r="G72" s="1032"/>
      <c r="H72" s="1032"/>
      <c r="I72" s="1032"/>
      <c r="J72" s="1032"/>
      <c r="K72" s="1032"/>
      <c r="L72" s="1032"/>
      <c r="M72" s="1032"/>
      <c r="N72" s="1032"/>
      <c r="O72" s="1032"/>
      <c r="P72" s="1033"/>
      <c r="Q72" s="1034">
        <v>351</v>
      </c>
      <c r="R72" s="1028"/>
      <c r="S72" s="1028"/>
      <c r="T72" s="1028"/>
      <c r="U72" s="1028"/>
      <c r="V72" s="1028">
        <v>218</v>
      </c>
      <c r="W72" s="1028"/>
      <c r="X72" s="1028"/>
      <c r="Y72" s="1028"/>
      <c r="Z72" s="1028"/>
      <c r="AA72" s="1028">
        <v>133</v>
      </c>
      <c r="AB72" s="1028"/>
      <c r="AC72" s="1028"/>
      <c r="AD72" s="1028"/>
      <c r="AE72" s="1028"/>
      <c r="AF72" s="1028">
        <v>133</v>
      </c>
      <c r="AG72" s="1028"/>
      <c r="AH72" s="1028"/>
      <c r="AI72" s="1028"/>
      <c r="AJ72" s="1028"/>
      <c r="AK72" s="1028">
        <v>65</v>
      </c>
      <c r="AL72" s="1028"/>
      <c r="AM72" s="1028"/>
      <c r="AN72" s="1028"/>
      <c r="AO72" s="1028"/>
      <c r="AP72" s="1028" t="s">
        <v>596</v>
      </c>
      <c r="AQ72" s="1028"/>
      <c r="AR72" s="1028"/>
      <c r="AS72" s="1028"/>
      <c r="AT72" s="1028"/>
      <c r="AU72" s="1028"/>
      <c r="AV72" s="1028"/>
      <c r="AW72" s="1028"/>
      <c r="AX72" s="1028"/>
      <c r="AY72" s="1028"/>
      <c r="AZ72" s="1029" t="s">
        <v>598</v>
      </c>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593</v>
      </c>
      <c r="C73" s="1032"/>
      <c r="D73" s="1032"/>
      <c r="E73" s="1032"/>
      <c r="F73" s="1032"/>
      <c r="G73" s="1032"/>
      <c r="H73" s="1032"/>
      <c r="I73" s="1032"/>
      <c r="J73" s="1032"/>
      <c r="K73" s="1032"/>
      <c r="L73" s="1032"/>
      <c r="M73" s="1032"/>
      <c r="N73" s="1032"/>
      <c r="O73" s="1032"/>
      <c r="P73" s="1033"/>
      <c r="Q73" s="1034">
        <v>200866</v>
      </c>
      <c r="R73" s="1028"/>
      <c r="S73" s="1028"/>
      <c r="T73" s="1028"/>
      <c r="U73" s="1028"/>
      <c r="V73" s="1028">
        <v>188873</v>
      </c>
      <c r="W73" s="1028"/>
      <c r="X73" s="1028"/>
      <c r="Y73" s="1028"/>
      <c r="Z73" s="1028"/>
      <c r="AA73" s="1028">
        <v>11994</v>
      </c>
      <c r="AB73" s="1028"/>
      <c r="AC73" s="1028"/>
      <c r="AD73" s="1028"/>
      <c r="AE73" s="1028"/>
      <c r="AF73" s="1028">
        <v>11994</v>
      </c>
      <c r="AG73" s="1028"/>
      <c r="AH73" s="1028"/>
      <c r="AI73" s="1028"/>
      <c r="AJ73" s="1028"/>
      <c r="AK73" s="1028" t="s">
        <v>596</v>
      </c>
      <c r="AL73" s="1028"/>
      <c r="AM73" s="1028"/>
      <c r="AN73" s="1028"/>
      <c r="AO73" s="1028"/>
      <c r="AP73" s="1028" t="s">
        <v>596</v>
      </c>
      <c r="AQ73" s="1028"/>
      <c r="AR73" s="1028"/>
      <c r="AS73" s="1028"/>
      <c r="AT73" s="1028"/>
      <c r="AU73" s="1028"/>
      <c r="AV73" s="1028"/>
      <c r="AW73" s="1028"/>
      <c r="AX73" s="1028"/>
      <c r="AY73" s="1028"/>
      <c r="AZ73" s="1029" t="s">
        <v>599</v>
      </c>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594</v>
      </c>
      <c r="C74" s="1032"/>
      <c r="D74" s="1032"/>
      <c r="E74" s="1032"/>
      <c r="F74" s="1032"/>
      <c r="G74" s="1032"/>
      <c r="H74" s="1032"/>
      <c r="I74" s="1032"/>
      <c r="J74" s="1032"/>
      <c r="K74" s="1032"/>
      <c r="L74" s="1032"/>
      <c r="M74" s="1032"/>
      <c r="N74" s="1032"/>
      <c r="O74" s="1032"/>
      <c r="P74" s="1033"/>
      <c r="Q74" s="1034">
        <v>1419</v>
      </c>
      <c r="R74" s="1028"/>
      <c r="S74" s="1028"/>
      <c r="T74" s="1028"/>
      <c r="U74" s="1028"/>
      <c r="V74" s="1028">
        <v>1406</v>
      </c>
      <c r="W74" s="1028"/>
      <c r="X74" s="1028"/>
      <c r="Y74" s="1028"/>
      <c r="Z74" s="1028"/>
      <c r="AA74" s="1028">
        <v>13</v>
      </c>
      <c r="AB74" s="1028"/>
      <c r="AC74" s="1028"/>
      <c r="AD74" s="1028"/>
      <c r="AE74" s="1028"/>
      <c r="AF74" s="1028">
        <v>13</v>
      </c>
      <c r="AG74" s="1028"/>
      <c r="AH74" s="1028"/>
      <c r="AI74" s="1028"/>
      <c r="AJ74" s="1028"/>
      <c r="AK74" s="1028">
        <v>129</v>
      </c>
      <c r="AL74" s="1028"/>
      <c r="AM74" s="1028"/>
      <c r="AN74" s="1028"/>
      <c r="AO74" s="1028"/>
      <c r="AP74" s="1028">
        <v>629</v>
      </c>
      <c r="AQ74" s="1028"/>
      <c r="AR74" s="1028"/>
      <c r="AS74" s="1028"/>
      <c r="AT74" s="1028"/>
      <c r="AU74" s="1028">
        <v>9</v>
      </c>
      <c r="AV74" s="1028"/>
      <c r="AW74" s="1028"/>
      <c r="AX74" s="1028"/>
      <c r="AY74" s="1028"/>
      <c r="AZ74" s="1029" t="s">
        <v>600</v>
      </c>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595</v>
      </c>
      <c r="C75" s="1032"/>
      <c r="D75" s="1032"/>
      <c r="E75" s="1032"/>
      <c r="F75" s="1032"/>
      <c r="G75" s="1032"/>
      <c r="H75" s="1032"/>
      <c r="I75" s="1032"/>
      <c r="J75" s="1032"/>
      <c r="K75" s="1032"/>
      <c r="L75" s="1032"/>
      <c r="M75" s="1032"/>
      <c r="N75" s="1032"/>
      <c r="O75" s="1032"/>
      <c r="P75" s="1033"/>
      <c r="Q75" s="1035">
        <v>625</v>
      </c>
      <c r="R75" s="1036"/>
      <c r="S75" s="1036"/>
      <c r="T75" s="1036"/>
      <c r="U75" s="1037"/>
      <c r="V75" s="1038">
        <v>600</v>
      </c>
      <c r="W75" s="1036"/>
      <c r="X75" s="1036"/>
      <c r="Y75" s="1036"/>
      <c r="Z75" s="1037"/>
      <c r="AA75" s="1038">
        <v>25</v>
      </c>
      <c r="AB75" s="1036"/>
      <c r="AC75" s="1036"/>
      <c r="AD75" s="1036"/>
      <c r="AE75" s="1037"/>
      <c r="AF75" s="1038">
        <v>25</v>
      </c>
      <c r="AG75" s="1036"/>
      <c r="AH75" s="1036"/>
      <c r="AI75" s="1036"/>
      <c r="AJ75" s="1037"/>
      <c r="AK75" s="1038">
        <v>3</v>
      </c>
      <c r="AL75" s="1036"/>
      <c r="AM75" s="1036"/>
      <c r="AN75" s="1036"/>
      <c r="AO75" s="1037"/>
      <c r="AP75" s="1038">
        <v>1</v>
      </c>
      <c r="AQ75" s="1036"/>
      <c r="AR75" s="1036"/>
      <c r="AS75" s="1036"/>
      <c r="AT75" s="1037"/>
      <c r="AU75" s="1038">
        <v>0</v>
      </c>
      <c r="AV75" s="1036"/>
      <c r="AW75" s="1036"/>
      <c r="AX75" s="1036"/>
      <c r="AY75" s="1037"/>
      <c r="AZ75" s="1029" t="s">
        <v>601</v>
      </c>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393</v>
      </c>
      <c r="B88" s="1001" t="s">
        <v>423</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01" t="s">
        <v>424</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425</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426</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427</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428</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429</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430</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431</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432</v>
      </c>
      <c r="AB109" s="951"/>
      <c r="AC109" s="951"/>
      <c r="AD109" s="951"/>
      <c r="AE109" s="952"/>
      <c r="AF109" s="953" t="s">
        <v>433</v>
      </c>
      <c r="AG109" s="951"/>
      <c r="AH109" s="951"/>
      <c r="AI109" s="951"/>
      <c r="AJ109" s="952"/>
      <c r="AK109" s="953" t="s">
        <v>307</v>
      </c>
      <c r="AL109" s="951"/>
      <c r="AM109" s="951"/>
      <c r="AN109" s="951"/>
      <c r="AO109" s="952"/>
      <c r="AP109" s="953" t="s">
        <v>434</v>
      </c>
      <c r="AQ109" s="951"/>
      <c r="AR109" s="951"/>
      <c r="AS109" s="951"/>
      <c r="AT109" s="982"/>
      <c r="AU109" s="950" t="s">
        <v>431</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432</v>
      </c>
      <c r="BR109" s="951"/>
      <c r="BS109" s="951"/>
      <c r="BT109" s="951"/>
      <c r="BU109" s="952"/>
      <c r="BV109" s="953" t="s">
        <v>433</v>
      </c>
      <c r="BW109" s="951"/>
      <c r="BX109" s="951"/>
      <c r="BY109" s="951"/>
      <c r="BZ109" s="952"/>
      <c r="CA109" s="953" t="s">
        <v>307</v>
      </c>
      <c r="CB109" s="951"/>
      <c r="CC109" s="951"/>
      <c r="CD109" s="951"/>
      <c r="CE109" s="952"/>
      <c r="CF109" s="989" t="s">
        <v>434</v>
      </c>
      <c r="CG109" s="989"/>
      <c r="CH109" s="989"/>
      <c r="CI109" s="989"/>
      <c r="CJ109" s="989"/>
      <c r="CK109" s="953" t="s">
        <v>435</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432</v>
      </c>
      <c r="DH109" s="951"/>
      <c r="DI109" s="951"/>
      <c r="DJ109" s="951"/>
      <c r="DK109" s="952"/>
      <c r="DL109" s="953" t="s">
        <v>433</v>
      </c>
      <c r="DM109" s="951"/>
      <c r="DN109" s="951"/>
      <c r="DO109" s="951"/>
      <c r="DP109" s="952"/>
      <c r="DQ109" s="953" t="s">
        <v>307</v>
      </c>
      <c r="DR109" s="951"/>
      <c r="DS109" s="951"/>
      <c r="DT109" s="951"/>
      <c r="DU109" s="952"/>
      <c r="DV109" s="953" t="s">
        <v>434</v>
      </c>
      <c r="DW109" s="951"/>
      <c r="DX109" s="951"/>
      <c r="DY109" s="951"/>
      <c r="DZ109" s="982"/>
    </row>
    <row r="110" spans="1:131" s="248" customFormat="1" ht="26.25" customHeight="1" x14ac:dyDescent="0.15">
      <c r="A110" s="853" t="s">
        <v>436</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721131</v>
      </c>
      <c r="AB110" s="944"/>
      <c r="AC110" s="944"/>
      <c r="AD110" s="944"/>
      <c r="AE110" s="945"/>
      <c r="AF110" s="946">
        <v>704052</v>
      </c>
      <c r="AG110" s="944"/>
      <c r="AH110" s="944"/>
      <c r="AI110" s="944"/>
      <c r="AJ110" s="945"/>
      <c r="AK110" s="946">
        <v>713126</v>
      </c>
      <c r="AL110" s="944"/>
      <c r="AM110" s="944"/>
      <c r="AN110" s="944"/>
      <c r="AO110" s="945"/>
      <c r="AP110" s="947">
        <v>15.8</v>
      </c>
      <c r="AQ110" s="948"/>
      <c r="AR110" s="948"/>
      <c r="AS110" s="948"/>
      <c r="AT110" s="949"/>
      <c r="AU110" s="983" t="s">
        <v>73</v>
      </c>
      <c r="AV110" s="984"/>
      <c r="AW110" s="984"/>
      <c r="AX110" s="984"/>
      <c r="AY110" s="984"/>
      <c r="AZ110" s="909" t="s">
        <v>437</v>
      </c>
      <c r="BA110" s="854"/>
      <c r="BB110" s="854"/>
      <c r="BC110" s="854"/>
      <c r="BD110" s="854"/>
      <c r="BE110" s="854"/>
      <c r="BF110" s="854"/>
      <c r="BG110" s="854"/>
      <c r="BH110" s="854"/>
      <c r="BI110" s="854"/>
      <c r="BJ110" s="854"/>
      <c r="BK110" s="854"/>
      <c r="BL110" s="854"/>
      <c r="BM110" s="854"/>
      <c r="BN110" s="854"/>
      <c r="BO110" s="854"/>
      <c r="BP110" s="855"/>
      <c r="BQ110" s="910">
        <v>7712262</v>
      </c>
      <c r="BR110" s="891"/>
      <c r="BS110" s="891"/>
      <c r="BT110" s="891"/>
      <c r="BU110" s="891"/>
      <c r="BV110" s="891">
        <v>7748386</v>
      </c>
      <c r="BW110" s="891"/>
      <c r="BX110" s="891"/>
      <c r="BY110" s="891"/>
      <c r="BZ110" s="891"/>
      <c r="CA110" s="891">
        <v>7895272</v>
      </c>
      <c r="CB110" s="891"/>
      <c r="CC110" s="891"/>
      <c r="CD110" s="891"/>
      <c r="CE110" s="891"/>
      <c r="CF110" s="915">
        <v>174.7</v>
      </c>
      <c r="CG110" s="916"/>
      <c r="CH110" s="916"/>
      <c r="CI110" s="916"/>
      <c r="CJ110" s="916"/>
      <c r="CK110" s="979" t="s">
        <v>438</v>
      </c>
      <c r="CL110" s="865"/>
      <c r="CM110" s="940" t="s">
        <v>439</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440</v>
      </c>
      <c r="DH110" s="891"/>
      <c r="DI110" s="891"/>
      <c r="DJ110" s="891"/>
      <c r="DK110" s="891"/>
      <c r="DL110" s="891" t="s">
        <v>441</v>
      </c>
      <c r="DM110" s="891"/>
      <c r="DN110" s="891"/>
      <c r="DO110" s="891"/>
      <c r="DP110" s="891"/>
      <c r="DQ110" s="891" t="s">
        <v>440</v>
      </c>
      <c r="DR110" s="891"/>
      <c r="DS110" s="891"/>
      <c r="DT110" s="891"/>
      <c r="DU110" s="891"/>
      <c r="DV110" s="892" t="s">
        <v>442</v>
      </c>
      <c r="DW110" s="892"/>
      <c r="DX110" s="892"/>
      <c r="DY110" s="892"/>
      <c r="DZ110" s="893"/>
    </row>
    <row r="111" spans="1:131" s="248" customFormat="1" ht="26.25" customHeight="1" x14ac:dyDescent="0.15">
      <c r="A111" s="820" t="s">
        <v>443</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442</v>
      </c>
      <c r="AB111" s="972"/>
      <c r="AC111" s="972"/>
      <c r="AD111" s="972"/>
      <c r="AE111" s="973"/>
      <c r="AF111" s="974" t="s">
        <v>440</v>
      </c>
      <c r="AG111" s="972"/>
      <c r="AH111" s="972"/>
      <c r="AI111" s="972"/>
      <c r="AJ111" s="973"/>
      <c r="AK111" s="974" t="s">
        <v>440</v>
      </c>
      <c r="AL111" s="972"/>
      <c r="AM111" s="972"/>
      <c r="AN111" s="972"/>
      <c r="AO111" s="973"/>
      <c r="AP111" s="975" t="s">
        <v>444</v>
      </c>
      <c r="AQ111" s="976"/>
      <c r="AR111" s="976"/>
      <c r="AS111" s="976"/>
      <c r="AT111" s="977"/>
      <c r="AU111" s="985"/>
      <c r="AV111" s="986"/>
      <c r="AW111" s="986"/>
      <c r="AX111" s="986"/>
      <c r="AY111" s="986"/>
      <c r="AZ111" s="861" t="s">
        <v>445</v>
      </c>
      <c r="BA111" s="796"/>
      <c r="BB111" s="796"/>
      <c r="BC111" s="796"/>
      <c r="BD111" s="796"/>
      <c r="BE111" s="796"/>
      <c r="BF111" s="796"/>
      <c r="BG111" s="796"/>
      <c r="BH111" s="796"/>
      <c r="BI111" s="796"/>
      <c r="BJ111" s="796"/>
      <c r="BK111" s="796"/>
      <c r="BL111" s="796"/>
      <c r="BM111" s="796"/>
      <c r="BN111" s="796"/>
      <c r="BO111" s="796"/>
      <c r="BP111" s="797"/>
      <c r="BQ111" s="862" t="s">
        <v>391</v>
      </c>
      <c r="BR111" s="863"/>
      <c r="BS111" s="863"/>
      <c r="BT111" s="863"/>
      <c r="BU111" s="863"/>
      <c r="BV111" s="863" t="s">
        <v>415</v>
      </c>
      <c r="BW111" s="863"/>
      <c r="BX111" s="863"/>
      <c r="BY111" s="863"/>
      <c r="BZ111" s="863"/>
      <c r="CA111" s="863" t="s">
        <v>415</v>
      </c>
      <c r="CB111" s="863"/>
      <c r="CC111" s="863"/>
      <c r="CD111" s="863"/>
      <c r="CE111" s="863"/>
      <c r="CF111" s="924" t="s">
        <v>391</v>
      </c>
      <c r="CG111" s="925"/>
      <c r="CH111" s="925"/>
      <c r="CI111" s="925"/>
      <c r="CJ111" s="925"/>
      <c r="CK111" s="980"/>
      <c r="CL111" s="867"/>
      <c r="CM111" s="870" t="s">
        <v>446</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440</v>
      </c>
      <c r="DH111" s="863"/>
      <c r="DI111" s="863"/>
      <c r="DJ111" s="863"/>
      <c r="DK111" s="863"/>
      <c r="DL111" s="863" t="s">
        <v>447</v>
      </c>
      <c r="DM111" s="863"/>
      <c r="DN111" s="863"/>
      <c r="DO111" s="863"/>
      <c r="DP111" s="863"/>
      <c r="DQ111" s="863" t="s">
        <v>391</v>
      </c>
      <c r="DR111" s="863"/>
      <c r="DS111" s="863"/>
      <c r="DT111" s="863"/>
      <c r="DU111" s="863"/>
      <c r="DV111" s="840" t="s">
        <v>411</v>
      </c>
      <c r="DW111" s="840"/>
      <c r="DX111" s="840"/>
      <c r="DY111" s="840"/>
      <c r="DZ111" s="841"/>
    </row>
    <row r="112" spans="1:131" s="248" customFormat="1" ht="26.25" customHeight="1" x14ac:dyDescent="0.15">
      <c r="A112" s="965" t="s">
        <v>448</v>
      </c>
      <c r="B112" s="966"/>
      <c r="C112" s="796" t="s">
        <v>449</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447</v>
      </c>
      <c r="AB112" s="826"/>
      <c r="AC112" s="826"/>
      <c r="AD112" s="826"/>
      <c r="AE112" s="827"/>
      <c r="AF112" s="828" t="s">
        <v>442</v>
      </c>
      <c r="AG112" s="826"/>
      <c r="AH112" s="826"/>
      <c r="AI112" s="826"/>
      <c r="AJ112" s="827"/>
      <c r="AK112" s="828" t="s">
        <v>411</v>
      </c>
      <c r="AL112" s="826"/>
      <c r="AM112" s="826"/>
      <c r="AN112" s="826"/>
      <c r="AO112" s="827"/>
      <c r="AP112" s="873" t="s">
        <v>391</v>
      </c>
      <c r="AQ112" s="874"/>
      <c r="AR112" s="874"/>
      <c r="AS112" s="874"/>
      <c r="AT112" s="875"/>
      <c r="AU112" s="985"/>
      <c r="AV112" s="986"/>
      <c r="AW112" s="986"/>
      <c r="AX112" s="986"/>
      <c r="AY112" s="986"/>
      <c r="AZ112" s="861" t="s">
        <v>450</v>
      </c>
      <c r="BA112" s="796"/>
      <c r="BB112" s="796"/>
      <c r="BC112" s="796"/>
      <c r="BD112" s="796"/>
      <c r="BE112" s="796"/>
      <c r="BF112" s="796"/>
      <c r="BG112" s="796"/>
      <c r="BH112" s="796"/>
      <c r="BI112" s="796"/>
      <c r="BJ112" s="796"/>
      <c r="BK112" s="796"/>
      <c r="BL112" s="796"/>
      <c r="BM112" s="796"/>
      <c r="BN112" s="796"/>
      <c r="BO112" s="796"/>
      <c r="BP112" s="797"/>
      <c r="BQ112" s="862">
        <v>753</v>
      </c>
      <c r="BR112" s="863"/>
      <c r="BS112" s="863"/>
      <c r="BT112" s="863"/>
      <c r="BU112" s="863"/>
      <c r="BV112" s="863">
        <v>753</v>
      </c>
      <c r="BW112" s="863"/>
      <c r="BX112" s="863"/>
      <c r="BY112" s="863"/>
      <c r="BZ112" s="863"/>
      <c r="CA112" s="863">
        <v>369</v>
      </c>
      <c r="CB112" s="863"/>
      <c r="CC112" s="863"/>
      <c r="CD112" s="863"/>
      <c r="CE112" s="863"/>
      <c r="CF112" s="924">
        <v>0</v>
      </c>
      <c r="CG112" s="925"/>
      <c r="CH112" s="925"/>
      <c r="CI112" s="925"/>
      <c r="CJ112" s="925"/>
      <c r="CK112" s="980"/>
      <c r="CL112" s="867"/>
      <c r="CM112" s="870" t="s">
        <v>451</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391</v>
      </c>
      <c r="DH112" s="863"/>
      <c r="DI112" s="863"/>
      <c r="DJ112" s="863"/>
      <c r="DK112" s="863"/>
      <c r="DL112" s="863" t="s">
        <v>440</v>
      </c>
      <c r="DM112" s="863"/>
      <c r="DN112" s="863"/>
      <c r="DO112" s="863"/>
      <c r="DP112" s="863"/>
      <c r="DQ112" s="863" t="s">
        <v>452</v>
      </c>
      <c r="DR112" s="863"/>
      <c r="DS112" s="863"/>
      <c r="DT112" s="863"/>
      <c r="DU112" s="863"/>
      <c r="DV112" s="840" t="s">
        <v>442</v>
      </c>
      <c r="DW112" s="840"/>
      <c r="DX112" s="840"/>
      <c r="DY112" s="840"/>
      <c r="DZ112" s="841"/>
    </row>
    <row r="113" spans="1:130" s="248" customFormat="1" ht="26.25" customHeight="1" x14ac:dyDescent="0.15">
      <c r="A113" s="967"/>
      <c r="B113" s="968"/>
      <c r="C113" s="796" t="s">
        <v>453</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369</v>
      </c>
      <c r="AB113" s="972"/>
      <c r="AC113" s="972"/>
      <c r="AD113" s="972"/>
      <c r="AE113" s="973"/>
      <c r="AF113" s="974">
        <v>381</v>
      </c>
      <c r="AG113" s="972"/>
      <c r="AH113" s="972"/>
      <c r="AI113" s="972"/>
      <c r="AJ113" s="973"/>
      <c r="AK113" s="974">
        <v>404</v>
      </c>
      <c r="AL113" s="972"/>
      <c r="AM113" s="972"/>
      <c r="AN113" s="972"/>
      <c r="AO113" s="973"/>
      <c r="AP113" s="975">
        <v>0</v>
      </c>
      <c r="AQ113" s="976"/>
      <c r="AR113" s="976"/>
      <c r="AS113" s="976"/>
      <c r="AT113" s="977"/>
      <c r="AU113" s="985"/>
      <c r="AV113" s="986"/>
      <c r="AW113" s="986"/>
      <c r="AX113" s="986"/>
      <c r="AY113" s="986"/>
      <c r="AZ113" s="861" t="s">
        <v>454</v>
      </c>
      <c r="BA113" s="796"/>
      <c r="BB113" s="796"/>
      <c r="BC113" s="796"/>
      <c r="BD113" s="796"/>
      <c r="BE113" s="796"/>
      <c r="BF113" s="796"/>
      <c r="BG113" s="796"/>
      <c r="BH113" s="796"/>
      <c r="BI113" s="796"/>
      <c r="BJ113" s="796"/>
      <c r="BK113" s="796"/>
      <c r="BL113" s="796"/>
      <c r="BM113" s="796"/>
      <c r="BN113" s="796"/>
      <c r="BO113" s="796"/>
      <c r="BP113" s="797"/>
      <c r="BQ113" s="862">
        <v>179809</v>
      </c>
      <c r="BR113" s="863"/>
      <c r="BS113" s="863"/>
      <c r="BT113" s="863"/>
      <c r="BU113" s="863"/>
      <c r="BV113" s="863">
        <v>137465</v>
      </c>
      <c r="BW113" s="863"/>
      <c r="BX113" s="863"/>
      <c r="BY113" s="863"/>
      <c r="BZ113" s="863"/>
      <c r="CA113" s="863">
        <v>8824</v>
      </c>
      <c r="CB113" s="863"/>
      <c r="CC113" s="863"/>
      <c r="CD113" s="863"/>
      <c r="CE113" s="863"/>
      <c r="CF113" s="924">
        <v>0.2</v>
      </c>
      <c r="CG113" s="925"/>
      <c r="CH113" s="925"/>
      <c r="CI113" s="925"/>
      <c r="CJ113" s="925"/>
      <c r="CK113" s="980"/>
      <c r="CL113" s="867"/>
      <c r="CM113" s="870" t="s">
        <v>455</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447</v>
      </c>
      <c r="DH113" s="826"/>
      <c r="DI113" s="826"/>
      <c r="DJ113" s="826"/>
      <c r="DK113" s="827"/>
      <c r="DL113" s="828" t="s">
        <v>447</v>
      </c>
      <c r="DM113" s="826"/>
      <c r="DN113" s="826"/>
      <c r="DO113" s="826"/>
      <c r="DP113" s="827"/>
      <c r="DQ113" s="828" t="s">
        <v>444</v>
      </c>
      <c r="DR113" s="826"/>
      <c r="DS113" s="826"/>
      <c r="DT113" s="826"/>
      <c r="DU113" s="827"/>
      <c r="DV113" s="873" t="s">
        <v>415</v>
      </c>
      <c r="DW113" s="874"/>
      <c r="DX113" s="874"/>
      <c r="DY113" s="874"/>
      <c r="DZ113" s="875"/>
    </row>
    <row r="114" spans="1:130" s="248" customFormat="1" ht="26.25" customHeight="1" x14ac:dyDescent="0.15">
      <c r="A114" s="967"/>
      <c r="B114" s="968"/>
      <c r="C114" s="796" t="s">
        <v>456</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77151</v>
      </c>
      <c r="AB114" s="826"/>
      <c r="AC114" s="826"/>
      <c r="AD114" s="826"/>
      <c r="AE114" s="827"/>
      <c r="AF114" s="828">
        <v>58982</v>
      </c>
      <c r="AG114" s="826"/>
      <c r="AH114" s="826"/>
      <c r="AI114" s="826"/>
      <c r="AJ114" s="827"/>
      <c r="AK114" s="828">
        <v>11046</v>
      </c>
      <c r="AL114" s="826"/>
      <c r="AM114" s="826"/>
      <c r="AN114" s="826"/>
      <c r="AO114" s="827"/>
      <c r="AP114" s="873">
        <v>0.2</v>
      </c>
      <c r="AQ114" s="874"/>
      <c r="AR114" s="874"/>
      <c r="AS114" s="874"/>
      <c r="AT114" s="875"/>
      <c r="AU114" s="985"/>
      <c r="AV114" s="986"/>
      <c r="AW114" s="986"/>
      <c r="AX114" s="986"/>
      <c r="AY114" s="986"/>
      <c r="AZ114" s="861" t="s">
        <v>457</v>
      </c>
      <c r="BA114" s="796"/>
      <c r="BB114" s="796"/>
      <c r="BC114" s="796"/>
      <c r="BD114" s="796"/>
      <c r="BE114" s="796"/>
      <c r="BF114" s="796"/>
      <c r="BG114" s="796"/>
      <c r="BH114" s="796"/>
      <c r="BI114" s="796"/>
      <c r="BJ114" s="796"/>
      <c r="BK114" s="796"/>
      <c r="BL114" s="796"/>
      <c r="BM114" s="796"/>
      <c r="BN114" s="796"/>
      <c r="BO114" s="796"/>
      <c r="BP114" s="797"/>
      <c r="BQ114" s="862">
        <v>1434200</v>
      </c>
      <c r="BR114" s="863"/>
      <c r="BS114" s="863"/>
      <c r="BT114" s="863"/>
      <c r="BU114" s="863"/>
      <c r="BV114" s="863">
        <v>1563483</v>
      </c>
      <c r="BW114" s="863"/>
      <c r="BX114" s="863"/>
      <c r="BY114" s="863"/>
      <c r="BZ114" s="863"/>
      <c r="CA114" s="863">
        <v>1328056</v>
      </c>
      <c r="CB114" s="863"/>
      <c r="CC114" s="863"/>
      <c r="CD114" s="863"/>
      <c r="CE114" s="863"/>
      <c r="CF114" s="924">
        <v>29.4</v>
      </c>
      <c r="CG114" s="925"/>
      <c r="CH114" s="925"/>
      <c r="CI114" s="925"/>
      <c r="CJ114" s="925"/>
      <c r="CK114" s="980"/>
      <c r="CL114" s="867"/>
      <c r="CM114" s="870" t="s">
        <v>458</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447</v>
      </c>
      <c r="DH114" s="826"/>
      <c r="DI114" s="826"/>
      <c r="DJ114" s="826"/>
      <c r="DK114" s="827"/>
      <c r="DL114" s="828" t="s">
        <v>440</v>
      </c>
      <c r="DM114" s="826"/>
      <c r="DN114" s="826"/>
      <c r="DO114" s="826"/>
      <c r="DP114" s="827"/>
      <c r="DQ114" s="828" t="s">
        <v>440</v>
      </c>
      <c r="DR114" s="826"/>
      <c r="DS114" s="826"/>
      <c r="DT114" s="826"/>
      <c r="DU114" s="827"/>
      <c r="DV114" s="873" t="s">
        <v>440</v>
      </c>
      <c r="DW114" s="874"/>
      <c r="DX114" s="874"/>
      <c r="DY114" s="874"/>
      <c r="DZ114" s="875"/>
    </row>
    <row r="115" spans="1:130" s="248" customFormat="1" ht="26.25" customHeight="1" x14ac:dyDescent="0.15">
      <c r="A115" s="967"/>
      <c r="B115" s="968"/>
      <c r="C115" s="796" t="s">
        <v>459</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37</v>
      </c>
      <c r="AB115" s="972"/>
      <c r="AC115" s="972"/>
      <c r="AD115" s="972"/>
      <c r="AE115" s="973"/>
      <c r="AF115" s="974" t="s">
        <v>441</v>
      </c>
      <c r="AG115" s="972"/>
      <c r="AH115" s="972"/>
      <c r="AI115" s="972"/>
      <c r="AJ115" s="973"/>
      <c r="AK115" s="974" t="s">
        <v>391</v>
      </c>
      <c r="AL115" s="972"/>
      <c r="AM115" s="972"/>
      <c r="AN115" s="972"/>
      <c r="AO115" s="973"/>
      <c r="AP115" s="975" t="s">
        <v>447</v>
      </c>
      <c r="AQ115" s="976"/>
      <c r="AR115" s="976"/>
      <c r="AS115" s="976"/>
      <c r="AT115" s="977"/>
      <c r="AU115" s="985"/>
      <c r="AV115" s="986"/>
      <c r="AW115" s="986"/>
      <c r="AX115" s="986"/>
      <c r="AY115" s="986"/>
      <c r="AZ115" s="861" t="s">
        <v>460</v>
      </c>
      <c r="BA115" s="796"/>
      <c r="BB115" s="796"/>
      <c r="BC115" s="796"/>
      <c r="BD115" s="796"/>
      <c r="BE115" s="796"/>
      <c r="BF115" s="796"/>
      <c r="BG115" s="796"/>
      <c r="BH115" s="796"/>
      <c r="BI115" s="796"/>
      <c r="BJ115" s="796"/>
      <c r="BK115" s="796"/>
      <c r="BL115" s="796"/>
      <c r="BM115" s="796"/>
      <c r="BN115" s="796"/>
      <c r="BO115" s="796"/>
      <c r="BP115" s="797"/>
      <c r="BQ115" s="862" t="s">
        <v>440</v>
      </c>
      <c r="BR115" s="863"/>
      <c r="BS115" s="863"/>
      <c r="BT115" s="863"/>
      <c r="BU115" s="863"/>
      <c r="BV115" s="863" t="s">
        <v>440</v>
      </c>
      <c r="BW115" s="863"/>
      <c r="BX115" s="863"/>
      <c r="BY115" s="863"/>
      <c r="BZ115" s="863"/>
      <c r="CA115" s="863" t="s">
        <v>447</v>
      </c>
      <c r="CB115" s="863"/>
      <c r="CC115" s="863"/>
      <c r="CD115" s="863"/>
      <c r="CE115" s="863"/>
      <c r="CF115" s="924" t="s">
        <v>415</v>
      </c>
      <c r="CG115" s="925"/>
      <c r="CH115" s="925"/>
      <c r="CI115" s="925"/>
      <c r="CJ115" s="925"/>
      <c r="CK115" s="980"/>
      <c r="CL115" s="867"/>
      <c r="CM115" s="861" t="s">
        <v>461</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447</v>
      </c>
      <c r="DH115" s="826"/>
      <c r="DI115" s="826"/>
      <c r="DJ115" s="826"/>
      <c r="DK115" s="827"/>
      <c r="DL115" s="828" t="s">
        <v>442</v>
      </c>
      <c r="DM115" s="826"/>
      <c r="DN115" s="826"/>
      <c r="DO115" s="826"/>
      <c r="DP115" s="827"/>
      <c r="DQ115" s="828" t="s">
        <v>447</v>
      </c>
      <c r="DR115" s="826"/>
      <c r="DS115" s="826"/>
      <c r="DT115" s="826"/>
      <c r="DU115" s="827"/>
      <c r="DV115" s="873" t="s">
        <v>447</v>
      </c>
      <c r="DW115" s="874"/>
      <c r="DX115" s="874"/>
      <c r="DY115" s="874"/>
      <c r="DZ115" s="875"/>
    </row>
    <row r="116" spans="1:130" s="248" customFormat="1" ht="26.25" customHeight="1" x14ac:dyDescent="0.15">
      <c r="A116" s="969"/>
      <c r="B116" s="970"/>
      <c r="C116" s="929" t="s">
        <v>462</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442</v>
      </c>
      <c r="AB116" s="826"/>
      <c r="AC116" s="826"/>
      <c r="AD116" s="826"/>
      <c r="AE116" s="827"/>
      <c r="AF116" s="828" t="s">
        <v>444</v>
      </c>
      <c r="AG116" s="826"/>
      <c r="AH116" s="826"/>
      <c r="AI116" s="826"/>
      <c r="AJ116" s="827"/>
      <c r="AK116" s="828" t="s">
        <v>415</v>
      </c>
      <c r="AL116" s="826"/>
      <c r="AM116" s="826"/>
      <c r="AN116" s="826"/>
      <c r="AO116" s="827"/>
      <c r="AP116" s="873" t="s">
        <v>440</v>
      </c>
      <c r="AQ116" s="874"/>
      <c r="AR116" s="874"/>
      <c r="AS116" s="874"/>
      <c r="AT116" s="875"/>
      <c r="AU116" s="985"/>
      <c r="AV116" s="986"/>
      <c r="AW116" s="986"/>
      <c r="AX116" s="986"/>
      <c r="AY116" s="986"/>
      <c r="AZ116" s="912" t="s">
        <v>463</v>
      </c>
      <c r="BA116" s="913"/>
      <c r="BB116" s="913"/>
      <c r="BC116" s="913"/>
      <c r="BD116" s="913"/>
      <c r="BE116" s="913"/>
      <c r="BF116" s="913"/>
      <c r="BG116" s="913"/>
      <c r="BH116" s="913"/>
      <c r="BI116" s="913"/>
      <c r="BJ116" s="913"/>
      <c r="BK116" s="913"/>
      <c r="BL116" s="913"/>
      <c r="BM116" s="913"/>
      <c r="BN116" s="913"/>
      <c r="BO116" s="913"/>
      <c r="BP116" s="914"/>
      <c r="BQ116" s="862" t="s">
        <v>447</v>
      </c>
      <c r="BR116" s="863"/>
      <c r="BS116" s="863"/>
      <c r="BT116" s="863"/>
      <c r="BU116" s="863"/>
      <c r="BV116" s="863" t="s">
        <v>442</v>
      </c>
      <c r="BW116" s="863"/>
      <c r="BX116" s="863"/>
      <c r="BY116" s="863"/>
      <c r="BZ116" s="863"/>
      <c r="CA116" s="863" t="s">
        <v>391</v>
      </c>
      <c r="CB116" s="863"/>
      <c r="CC116" s="863"/>
      <c r="CD116" s="863"/>
      <c r="CE116" s="863"/>
      <c r="CF116" s="924" t="s">
        <v>415</v>
      </c>
      <c r="CG116" s="925"/>
      <c r="CH116" s="925"/>
      <c r="CI116" s="925"/>
      <c r="CJ116" s="925"/>
      <c r="CK116" s="980"/>
      <c r="CL116" s="867"/>
      <c r="CM116" s="870" t="s">
        <v>464</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441</v>
      </c>
      <c r="DH116" s="826"/>
      <c r="DI116" s="826"/>
      <c r="DJ116" s="826"/>
      <c r="DK116" s="827"/>
      <c r="DL116" s="828" t="s">
        <v>391</v>
      </c>
      <c r="DM116" s="826"/>
      <c r="DN116" s="826"/>
      <c r="DO116" s="826"/>
      <c r="DP116" s="827"/>
      <c r="DQ116" s="828" t="s">
        <v>415</v>
      </c>
      <c r="DR116" s="826"/>
      <c r="DS116" s="826"/>
      <c r="DT116" s="826"/>
      <c r="DU116" s="827"/>
      <c r="DV116" s="873" t="s">
        <v>391</v>
      </c>
      <c r="DW116" s="874"/>
      <c r="DX116" s="874"/>
      <c r="DY116" s="874"/>
      <c r="DZ116" s="875"/>
    </row>
    <row r="117" spans="1:130" s="248" customFormat="1" ht="26.25" customHeight="1" x14ac:dyDescent="0.15">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465</v>
      </c>
      <c r="Z117" s="952"/>
      <c r="AA117" s="957">
        <v>798688</v>
      </c>
      <c r="AB117" s="958"/>
      <c r="AC117" s="958"/>
      <c r="AD117" s="958"/>
      <c r="AE117" s="959"/>
      <c r="AF117" s="960">
        <v>763415</v>
      </c>
      <c r="AG117" s="958"/>
      <c r="AH117" s="958"/>
      <c r="AI117" s="958"/>
      <c r="AJ117" s="959"/>
      <c r="AK117" s="960">
        <v>724576</v>
      </c>
      <c r="AL117" s="958"/>
      <c r="AM117" s="958"/>
      <c r="AN117" s="958"/>
      <c r="AO117" s="959"/>
      <c r="AP117" s="961"/>
      <c r="AQ117" s="962"/>
      <c r="AR117" s="962"/>
      <c r="AS117" s="962"/>
      <c r="AT117" s="963"/>
      <c r="AU117" s="985"/>
      <c r="AV117" s="986"/>
      <c r="AW117" s="986"/>
      <c r="AX117" s="986"/>
      <c r="AY117" s="986"/>
      <c r="AZ117" s="912" t="s">
        <v>466</v>
      </c>
      <c r="BA117" s="913"/>
      <c r="BB117" s="913"/>
      <c r="BC117" s="913"/>
      <c r="BD117" s="913"/>
      <c r="BE117" s="913"/>
      <c r="BF117" s="913"/>
      <c r="BG117" s="913"/>
      <c r="BH117" s="913"/>
      <c r="BI117" s="913"/>
      <c r="BJ117" s="913"/>
      <c r="BK117" s="913"/>
      <c r="BL117" s="913"/>
      <c r="BM117" s="913"/>
      <c r="BN117" s="913"/>
      <c r="BO117" s="913"/>
      <c r="BP117" s="914"/>
      <c r="BQ117" s="862" t="s">
        <v>415</v>
      </c>
      <c r="BR117" s="863"/>
      <c r="BS117" s="863"/>
      <c r="BT117" s="863"/>
      <c r="BU117" s="863"/>
      <c r="BV117" s="863" t="s">
        <v>440</v>
      </c>
      <c r="BW117" s="863"/>
      <c r="BX117" s="863"/>
      <c r="BY117" s="863"/>
      <c r="BZ117" s="863"/>
      <c r="CA117" s="863" t="s">
        <v>391</v>
      </c>
      <c r="CB117" s="863"/>
      <c r="CC117" s="863"/>
      <c r="CD117" s="863"/>
      <c r="CE117" s="863"/>
      <c r="CF117" s="924" t="s">
        <v>447</v>
      </c>
      <c r="CG117" s="925"/>
      <c r="CH117" s="925"/>
      <c r="CI117" s="925"/>
      <c r="CJ117" s="925"/>
      <c r="CK117" s="980"/>
      <c r="CL117" s="867"/>
      <c r="CM117" s="870" t="s">
        <v>467</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440</v>
      </c>
      <c r="DH117" s="826"/>
      <c r="DI117" s="826"/>
      <c r="DJ117" s="826"/>
      <c r="DK117" s="827"/>
      <c r="DL117" s="828" t="s">
        <v>452</v>
      </c>
      <c r="DM117" s="826"/>
      <c r="DN117" s="826"/>
      <c r="DO117" s="826"/>
      <c r="DP117" s="827"/>
      <c r="DQ117" s="828" t="s">
        <v>442</v>
      </c>
      <c r="DR117" s="826"/>
      <c r="DS117" s="826"/>
      <c r="DT117" s="826"/>
      <c r="DU117" s="827"/>
      <c r="DV117" s="873" t="s">
        <v>447</v>
      </c>
      <c r="DW117" s="874"/>
      <c r="DX117" s="874"/>
      <c r="DY117" s="874"/>
      <c r="DZ117" s="875"/>
    </row>
    <row r="118" spans="1:130" s="248" customFormat="1" ht="26.25" customHeight="1" x14ac:dyDescent="0.15">
      <c r="A118" s="950" t="s">
        <v>435</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432</v>
      </c>
      <c r="AB118" s="951"/>
      <c r="AC118" s="951"/>
      <c r="AD118" s="951"/>
      <c r="AE118" s="952"/>
      <c r="AF118" s="953" t="s">
        <v>433</v>
      </c>
      <c r="AG118" s="951"/>
      <c r="AH118" s="951"/>
      <c r="AI118" s="951"/>
      <c r="AJ118" s="952"/>
      <c r="AK118" s="953" t="s">
        <v>307</v>
      </c>
      <c r="AL118" s="951"/>
      <c r="AM118" s="951"/>
      <c r="AN118" s="951"/>
      <c r="AO118" s="952"/>
      <c r="AP118" s="954" t="s">
        <v>434</v>
      </c>
      <c r="AQ118" s="955"/>
      <c r="AR118" s="955"/>
      <c r="AS118" s="955"/>
      <c r="AT118" s="956"/>
      <c r="AU118" s="985"/>
      <c r="AV118" s="986"/>
      <c r="AW118" s="986"/>
      <c r="AX118" s="986"/>
      <c r="AY118" s="986"/>
      <c r="AZ118" s="928" t="s">
        <v>468</v>
      </c>
      <c r="BA118" s="929"/>
      <c r="BB118" s="929"/>
      <c r="BC118" s="929"/>
      <c r="BD118" s="929"/>
      <c r="BE118" s="929"/>
      <c r="BF118" s="929"/>
      <c r="BG118" s="929"/>
      <c r="BH118" s="929"/>
      <c r="BI118" s="929"/>
      <c r="BJ118" s="929"/>
      <c r="BK118" s="929"/>
      <c r="BL118" s="929"/>
      <c r="BM118" s="929"/>
      <c r="BN118" s="929"/>
      <c r="BO118" s="929"/>
      <c r="BP118" s="930"/>
      <c r="BQ118" s="931" t="s">
        <v>440</v>
      </c>
      <c r="BR118" s="894"/>
      <c r="BS118" s="894"/>
      <c r="BT118" s="894"/>
      <c r="BU118" s="894"/>
      <c r="BV118" s="894" t="s">
        <v>447</v>
      </c>
      <c r="BW118" s="894"/>
      <c r="BX118" s="894"/>
      <c r="BY118" s="894"/>
      <c r="BZ118" s="894"/>
      <c r="CA118" s="894" t="s">
        <v>411</v>
      </c>
      <c r="CB118" s="894"/>
      <c r="CC118" s="894"/>
      <c r="CD118" s="894"/>
      <c r="CE118" s="894"/>
      <c r="CF118" s="924" t="s">
        <v>452</v>
      </c>
      <c r="CG118" s="925"/>
      <c r="CH118" s="925"/>
      <c r="CI118" s="925"/>
      <c r="CJ118" s="925"/>
      <c r="CK118" s="980"/>
      <c r="CL118" s="867"/>
      <c r="CM118" s="870" t="s">
        <v>469</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440</v>
      </c>
      <c r="DH118" s="826"/>
      <c r="DI118" s="826"/>
      <c r="DJ118" s="826"/>
      <c r="DK118" s="827"/>
      <c r="DL118" s="828" t="s">
        <v>447</v>
      </c>
      <c r="DM118" s="826"/>
      <c r="DN118" s="826"/>
      <c r="DO118" s="826"/>
      <c r="DP118" s="827"/>
      <c r="DQ118" s="828" t="s">
        <v>415</v>
      </c>
      <c r="DR118" s="826"/>
      <c r="DS118" s="826"/>
      <c r="DT118" s="826"/>
      <c r="DU118" s="827"/>
      <c r="DV118" s="873" t="s">
        <v>440</v>
      </c>
      <c r="DW118" s="874"/>
      <c r="DX118" s="874"/>
      <c r="DY118" s="874"/>
      <c r="DZ118" s="875"/>
    </row>
    <row r="119" spans="1:130" s="248" customFormat="1" ht="26.25" customHeight="1" x14ac:dyDescent="0.15">
      <c r="A119" s="864" t="s">
        <v>438</v>
      </c>
      <c r="B119" s="865"/>
      <c r="C119" s="940" t="s">
        <v>439</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415</v>
      </c>
      <c r="AB119" s="944"/>
      <c r="AC119" s="944"/>
      <c r="AD119" s="944"/>
      <c r="AE119" s="945"/>
      <c r="AF119" s="946" t="s">
        <v>391</v>
      </c>
      <c r="AG119" s="944"/>
      <c r="AH119" s="944"/>
      <c r="AI119" s="944"/>
      <c r="AJ119" s="945"/>
      <c r="AK119" s="946" t="s">
        <v>440</v>
      </c>
      <c r="AL119" s="944"/>
      <c r="AM119" s="944"/>
      <c r="AN119" s="944"/>
      <c r="AO119" s="945"/>
      <c r="AP119" s="947" t="s">
        <v>447</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470</v>
      </c>
      <c r="BP119" s="927"/>
      <c r="BQ119" s="931">
        <v>9327024</v>
      </c>
      <c r="BR119" s="894"/>
      <c r="BS119" s="894"/>
      <c r="BT119" s="894"/>
      <c r="BU119" s="894"/>
      <c r="BV119" s="894">
        <v>9450087</v>
      </c>
      <c r="BW119" s="894"/>
      <c r="BX119" s="894"/>
      <c r="BY119" s="894"/>
      <c r="BZ119" s="894"/>
      <c r="CA119" s="894">
        <v>9232521</v>
      </c>
      <c r="CB119" s="894"/>
      <c r="CC119" s="894"/>
      <c r="CD119" s="894"/>
      <c r="CE119" s="894"/>
      <c r="CF119" s="792"/>
      <c r="CG119" s="793"/>
      <c r="CH119" s="793"/>
      <c r="CI119" s="793"/>
      <c r="CJ119" s="883"/>
      <c r="CK119" s="981"/>
      <c r="CL119" s="869"/>
      <c r="CM119" s="887" t="s">
        <v>471</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440</v>
      </c>
      <c r="DH119" s="809"/>
      <c r="DI119" s="809"/>
      <c r="DJ119" s="809"/>
      <c r="DK119" s="810"/>
      <c r="DL119" s="811" t="s">
        <v>447</v>
      </c>
      <c r="DM119" s="809"/>
      <c r="DN119" s="809"/>
      <c r="DO119" s="809"/>
      <c r="DP119" s="810"/>
      <c r="DQ119" s="811" t="s">
        <v>440</v>
      </c>
      <c r="DR119" s="809"/>
      <c r="DS119" s="809"/>
      <c r="DT119" s="809"/>
      <c r="DU119" s="810"/>
      <c r="DV119" s="897" t="s">
        <v>391</v>
      </c>
      <c r="DW119" s="898"/>
      <c r="DX119" s="898"/>
      <c r="DY119" s="898"/>
      <c r="DZ119" s="899"/>
    </row>
    <row r="120" spans="1:130" s="248" customFormat="1" ht="26.25" customHeight="1" x14ac:dyDescent="0.15">
      <c r="A120" s="866"/>
      <c r="B120" s="867"/>
      <c r="C120" s="870" t="s">
        <v>446</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415</v>
      </c>
      <c r="AB120" s="826"/>
      <c r="AC120" s="826"/>
      <c r="AD120" s="826"/>
      <c r="AE120" s="827"/>
      <c r="AF120" s="828" t="s">
        <v>440</v>
      </c>
      <c r="AG120" s="826"/>
      <c r="AH120" s="826"/>
      <c r="AI120" s="826"/>
      <c r="AJ120" s="827"/>
      <c r="AK120" s="828" t="s">
        <v>391</v>
      </c>
      <c r="AL120" s="826"/>
      <c r="AM120" s="826"/>
      <c r="AN120" s="826"/>
      <c r="AO120" s="827"/>
      <c r="AP120" s="873" t="s">
        <v>415</v>
      </c>
      <c r="AQ120" s="874"/>
      <c r="AR120" s="874"/>
      <c r="AS120" s="874"/>
      <c r="AT120" s="875"/>
      <c r="AU120" s="932" t="s">
        <v>472</v>
      </c>
      <c r="AV120" s="933"/>
      <c r="AW120" s="933"/>
      <c r="AX120" s="933"/>
      <c r="AY120" s="934"/>
      <c r="AZ120" s="909" t="s">
        <v>473</v>
      </c>
      <c r="BA120" s="854"/>
      <c r="BB120" s="854"/>
      <c r="BC120" s="854"/>
      <c r="BD120" s="854"/>
      <c r="BE120" s="854"/>
      <c r="BF120" s="854"/>
      <c r="BG120" s="854"/>
      <c r="BH120" s="854"/>
      <c r="BI120" s="854"/>
      <c r="BJ120" s="854"/>
      <c r="BK120" s="854"/>
      <c r="BL120" s="854"/>
      <c r="BM120" s="854"/>
      <c r="BN120" s="854"/>
      <c r="BO120" s="854"/>
      <c r="BP120" s="855"/>
      <c r="BQ120" s="910">
        <v>4448200</v>
      </c>
      <c r="BR120" s="891"/>
      <c r="BS120" s="891"/>
      <c r="BT120" s="891"/>
      <c r="BU120" s="891"/>
      <c r="BV120" s="891">
        <v>4181808</v>
      </c>
      <c r="BW120" s="891"/>
      <c r="BX120" s="891"/>
      <c r="BY120" s="891"/>
      <c r="BZ120" s="891"/>
      <c r="CA120" s="891">
        <v>4154372</v>
      </c>
      <c r="CB120" s="891"/>
      <c r="CC120" s="891"/>
      <c r="CD120" s="891"/>
      <c r="CE120" s="891"/>
      <c r="CF120" s="915">
        <v>91.9</v>
      </c>
      <c r="CG120" s="916"/>
      <c r="CH120" s="916"/>
      <c r="CI120" s="916"/>
      <c r="CJ120" s="916"/>
      <c r="CK120" s="917" t="s">
        <v>474</v>
      </c>
      <c r="CL120" s="901"/>
      <c r="CM120" s="901"/>
      <c r="CN120" s="901"/>
      <c r="CO120" s="902"/>
      <c r="CP120" s="921" t="s">
        <v>475</v>
      </c>
      <c r="CQ120" s="922"/>
      <c r="CR120" s="922"/>
      <c r="CS120" s="922"/>
      <c r="CT120" s="922"/>
      <c r="CU120" s="922"/>
      <c r="CV120" s="922"/>
      <c r="CW120" s="922"/>
      <c r="CX120" s="922"/>
      <c r="CY120" s="922"/>
      <c r="CZ120" s="922"/>
      <c r="DA120" s="922"/>
      <c r="DB120" s="922"/>
      <c r="DC120" s="922"/>
      <c r="DD120" s="922"/>
      <c r="DE120" s="922"/>
      <c r="DF120" s="923"/>
      <c r="DG120" s="910">
        <v>753</v>
      </c>
      <c r="DH120" s="891"/>
      <c r="DI120" s="891"/>
      <c r="DJ120" s="891"/>
      <c r="DK120" s="891"/>
      <c r="DL120" s="891">
        <v>753</v>
      </c>
      <c r="DM120" s="891"/>
      <c r="DN120" s="891"/>
      <c r="DO120" s="891"/>
      <c r="DP120" s="891"/>
      <c r="DQ120" s="891">
        <v>369</v>
      </c>
      <c r="DR120" s="891"/>
      <c r="DS120" s="891"/>
      <c r="DT120" s="891"/>
      <c r="DU120" s="891"/>
      <c r="DV120" s="892">
        <v>0</v>
      </c>
      <c r="DW120" s="892"/>
      <c r="DX120" s="892"/>
      <c r="DY120" s="892"/>
      <c r="DZ120" s="893"/>
    </row>
    <row r="121" spans="1:130" s="248" customFormat="1" ht="26.25" customHeight="1" x14ac:dyDescent="0.15">
      <c r="A121" s="866"/>
      <c r="B121" s="867"/>
      <c r="C121" s="912" t="s">
        <v>476</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391</v>
      </c>
      <c r="AB121" s="826"/>
      <c r="AC121" s="826"/>
      <c r="AD121" s="826"/>
      <c r="AE121" s="827"/>
      <c r="AF121" s="828" t="s">
        <v>415</v>
      </c>
      <c r="AG121" s="826"/>
      <c r="AH121" s="826"/>
      <c r="AI121" s="826"/>
      <c r="AJ121" s="827"/>
      <c r="AK121" s="828" t="s">
        <v>447</v>
      </c>
      <c r="AL121" s="826"/>
      <c r="AM121" s="826"/>
      <c r="AN121" s="826"/>
      <c r="AO121" s="827"/>
      <c r="AP121" s="873" t="s">
        <v>440</v>
      </c>
      <c r="AQ121" s="874"/>
      <c r="AR121" s="874"/>
      <c r="AS121" s="874"/>
      <c r="AT121" s="875"/>
      <c r="AU121" s="935"/>
      <c r="AV121" s="936"/>
      <c r="AW121" s="936"/>
      <c r="AX121" s="936"/>
      <c r="AY121" s="937"/>
      <c r="AZ121" s="861" t="s">
        <v>477</v>
      </c>
      <c r="BA121" s="796"/>
      <c r="BB121" s="796"/>
      <c r="BC121" s="796"/>
      <c r="BD121" s="796"/>
      <c r="BE121" s="796"/>
      <c r="BF121" s="796"/>
      <c r="BG121" s="796"/>
      <c r="BH121" s="796"/>
      <c r="BI121" s="796"/>
      <c r="BJ121" s="796"/>
      <c r="BK121" s="796"/>
      <c r="BL121" s="796"/>
      <c r="BM121" s="796"/>
      <c r="BN121" s="796"/>
      <c r="BO121" s="796"/>
      <c r="BP121" s="797"/>
      <c r="BQ121" s="862">
        <v>178243</v>
      </c>
      <c r="BR121" s="863"/>
      <c r="BS121" s="863"/>
      <c r="BT121" s="863"/>
      <c r="BU121" s="863"/>
      <c r="BV121" s="863">
        <v>162452</v>
      </c>
      <c r="BW121" s="863"/>
      <c r="BX121" s="863"/>
      <c r="BY121" s="863"/>
      <c r="BZ121" s="863"/>
      <c r="CA121" s="863">
        <v>142855</v>
      </c>
      <c r="CB121" s="863"/>
      <c r="CC121" s="863"/>
      <c r="CD121" s="863"/>
      <c r="CE121" s="863"/>
      <c r="CF121" s="924">
        <v>3.2</v>
      </c>
      <c r="CG121" s="925"/>
      <c r="CH121" s="925"/>
      <c r="CI121" s="925"/>
      <c r="CJ121" s="925"/>
      <c r="CK121" s="918"/>
      <c r="CL121" s="904"/>
      <c r="CM121" s="904"/>
      <c r="CN121" s="904"/>
      <c r="CO121" s="905"/>
      <c r="CP121" s="884" t="s">
        <v>478</v>
      </c>
      <c r="CQ121" s="885"/>
      <c r="CR121" s="885"/>
      <c r="CS121" s="885"/>
      <c r="CT121" s="885"/>
      <c r="CU121" s="885"/>
      <c r="CV121" s="885"/>
      <c r="CW121" s="885"/>
      <c r="CX121" s="885"/>
      <c r="CY121" s="885"/>
      <c r="CZ121" s="885"/>
      <c r="DA121" s="885"/>
      <c r="DB121" s="885"/>
      <c r="DC121" s="885"/>
      <c r="DD121" s="885"/>
      <c r="DE121" s="885"/>
      <c r="DF121" s="886"/>
      <c r="DG121" s="862" t="s">
        <v>447</v>
      </c>
      <c r="DH121" s="863"/>
      <c r="DI121" s="863"/>
      <c r="DJ121" s="863"/>
      <c r="DK121" s="863"/>
      <c r="DL121" s="863" t="s">
        <v>391</v>
      </c>
      <c r="DM121" s="863"/>
      <c r="DN121" s="863"/>
      <c r="DO121" s="863"/>
      <c r="DP121" s="863"/>
      <c r="DQ121" s="863" t="s">
        <v>440</v>
      </c>
      <c r="DR121" s="863"/>
      <c r="DS121" s="863"/>
      <c r="DT121" s="863"/>
      <c r="DU121" s="863"/>
      <c r="DV121" s="840" t="s">
        <v>415</v>
      </c>
      <c r="DW121" s="840"/>
      <c r="DX121" s="840"/>
      <c r="DY121" s="840"/>
      <c r="DZ121" s="841"/>
    </row>
    <row r="122" spans="1:130" s="248" customFormat="1" ht="26.25" customHeight="1" x14ac:dyDescent="0.15">
      <c r="A122" s="866"/>
      <c r="B122" s="867"/>
      <c r="C122" s="870" t="s">
        <v>458</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391</v>
      </c>
      <c r="AB122" s="826"/>
      <c r="AC122" s="826"/>
      <c r="AD122" s="826"/>
      <c r="AE122" s="827"/>
      <c r="AF122" s="828" t="s">
        <v>440</v>
      </c>
      <c r="AG122" s="826"/>
      <c r="AH122" s="826"/>
      <c r="AI122" s="826"/>
      <c r="AJ122" s="827"/>
      <c r="AK122" s="828" t="s">
        <v>452</v>
      </c>
      <c r="AL122" s="826"/>
      <c r="AM122" s="826"/>
      <c r="AN122" s="826"/>
      <c r="AO122" s="827"/>
      <c r="AP122" s="873" t="s">
        <v>391</v>
      </c>
      <c r="AQ122" s="874"/>
      <c r="AR122" s="874"/>
      <c r="AS122" s="874"/>
      <c r="AT122" s="875"/>
      <c r="AU122" s="935"/>
      <c r="AV122" s="936"/>
      <c r="AW122" s="936"/>
      <c r="AX122" s="936"/>
      <c r="AY122" s="937"/>
      <c r="AZ122" s="928" t="s">
        <v>479</v>
      </c>
      <c r="BA122" s="929"/>
      <c r="BB122" s="929"/>
      <c r="BC122" s="929"/>
      <c r="BD122" s="929"/>
      <c r="BE122" s="929"/>
      <c r="BF122" s="929"/>
      <c r="BG122" s="929"/>
      <c r="BH122" s="929"/>
      <c r="BI122" s="929"/>
      <c r="BJ122" s="929"/>
      <c r="BK122" s="929"/>
      <c r="BL122" s="929"/>
      <c r="BM122" s="929"/>
      <c r="BN122" s="929"/>
      <c r="BO122" s="929"/>
      <c r="BP122" s="930"/>
      <c r="BQ122" s="931">
        <v>6324577</v>
      </c>
      <c r="BR122" s="894"/>
      <c r="BS122" s="894"/>
      <c r="BT122" s="894"/>
      <c r="BU122" s="894"/>
      <c r="BV122" s="894">
        <v>6232091</v>
      </c>
      <c r="BW122" s="894"/>
      <c r="BX122" s="894"/>
      <c r="BY122" s="894"/>
      <c r="BZ122" s="894"/>
      <c r="CA122" s="894">
        <v>6323924</v>
      </c>
      <c r="CB122" s="894"/>
      <c r="CC122" s="894"/>
      <c r="CD122" s="894"/>
      <c r="CE122" s="894"/>
      <c r="CF122" s="895">
        <v>139.9</v>
      </c>
      <c r="CG122" s="896"/>
      <c r="CH122" s="896"/>
      <c r="CI122" s="896"/>
      <c r="CJ122" s="896"/>
      <c r="CK122" s="918"/>
      <c r="CL122" s="904"/>
      <c r="CM122" s="904"/>
      <c r="CN122" s="904"/>
      <c r="CO122" s="905"/>
      <c r="CP122" s="884" t="s">
        <v>480</v>
      </c>
      <c r="CQ122" s="885"/>
      <c r="CR122" s="885"/>
      <c r="CS122" s="885"/>
      <c r="CT122" s="885"/>
      <c r="CU122" s="885"/>
      <c r="CV122" s="885"/>
      <c r="CW122" s="885"/>
      <c r="CX122" s="885"/>
      <c r="CY122" s="885"/>
      <c r="CZ122" s="885"/>
      <c r="DA122" s="885"/>
      <c r="DB122" s="885"/>
      <c r="DC122" s="885"/>
      <c r="DD122" s="885"/>
      <c r="DE122" s="885"/>
      <c r="DF122" s="886"/>
      <c r="DG122" s="862" t="s">
        <v>391</v>
      </c>
      <c r="DH122" s="863"/>
      <c r="DI122" s="863"/>
      <c r="DJ122" s="863"/>
      <c r="DK122" s="863"/>
      <c r="DL122" s="863" t="s">
        <v>415</v>
      </c>
      <c r="DM122" s="863"/>
      <c r="DN122" s="863"/>
      <c r="DO122" s="863"/>
      <c r="DP122" s="863"/>
      <c r="DQ122" s="863" t="s">
        <v>391</v>
      </c>
      <c r="DR122" s="863"/>
      <c r="DS122" s="863"/>
      <c r="DT122" s="863"/>
      <c r="DU122" s="863"/>
      <c r="DV122" s="840" t="s">
        <v>481</v>
      </c>
      <c r="DW122" s="840"/>
      <c r="DX122" s="840"/>
      <c r="DY122" s="840"/>
      <c r="DZ122" s="841"/>
    </row>
    <row r="123" spans="1:130" s="248" customFormat="1" ht="26.25" customHeight="1" x14ac:dyDescent="0.15">
      <c r="A123" s="866"/>
      <c r="B123" s="867"/>
      <c r="C123" s="870" t="s">
        <v>464</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391</v>
      </c>
      <c r="AB123" s="826"/>
      <c r="AC123" s="826"/>
      <c r="AD123" s="826"/>
      <c r="AE123" s="827"/>
      <c r="AF123" s="828" t="s">
        <v>391</v>
      </c>
      <c r="AG123" s="826"/>
      <c r="AH123" s="826"/>
      <c r="AI123" s="826"/>
      <c r="AJ123" s="827"/>
      <c r="AK123" s="828" t="s">
        <v>447</v>
      </c>
      <c r="AL123" s="826"/>
      <c r="AM123" s="826"/>
      <c r="AN123" s="826"/>
      <c r="AO123" s="827"/>
      <c r="AP123" s="873" t="s">
        <v>391</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482</v>
      </c>
      <c r="BP123" s="927"/>
      <c r="BQ123" s="881">
        <v>10951020</v>
      </c>
      <c r="BR123" s="882"/>
      <c r="BS123" s="882"/>
      <c r="BT123" s="882"/>
      <c r="BU123" s="882"/>
      <c r="BV123" s="882">
        <v>10576351</v>
      </c>
      <c r="BW123" s="882"/>
      <c r="BX123" s="882"/>
      <c r="BY123" s="882"/>
      <c r="BZ123" s="882"/>
      <c r="CA123" s="882">
        <v>10621151</v>
      </c>
      <c r="CB123" s="882"/>
      <c r="CC123" s="882"/>
      <c r="CD123" s="882"/>
      <c r="CE123" s="882"/>
      <c r="CF123" s="792"/>
      <c r="CG123" s="793"/>
      <c r="CH123" s="793"/>
      <c r="CI123" s="793"/>
      <c r="CJ123" s="883"/>
      <c r="CK123" s="918"/>
      <c r="CL123" s="904"/>
      <c r="CM123" s="904"/>
      <c r="CN123" s="904"/>
      <c r="CO123" s="905"/>
      <c r="CP123" s="884" t="s">
        <v>483</v>
      </c>
      <c r="CQ123" s="885"/>
      <c r="CR123" s="885"/>
      <c r="CS123" s="885"/>
      <c r="CT123" s="885"/>
      <c r="CU123" s="885"/>
      <c r="CV123" s="885"/>
      <c r="CW123" s="885"/>
      <c r="CX123" s="885"/>
      <c r="CY123" s="885"/>
      <c r="CZ123" s="885"/>
      <c r="DA123" s="885"/>
      <c r="DB123" s="885"/>
      <c r="DC123" s="885"/>
      <c r="DD123" s="885"/>
      <c r="DE123" s="885"/>
      <c r="DF123" s="886"/>
      <c r="DG123" s="825" t="s">
        <v>452</v>
      </c>
      <c r="DH123" s="826"/>
      <c r="DI123" s="826"/>
      <c r="DJ123" s="826"/>
      <c r="DK123" s="827"/>
      <c r="DL123" s="828" t="s">
        <v>447</v>
      </c>
      <c r="DM123" s="826"/>
      <c r="DN123" s="826"/>
      <c r="DO123" s="826"/>
      <c r="DP123" s="827"/>
      <c r="DQ123" s="828" t="s">
        <v>447</v>
      </c>
      <c r="DR123" s="826"/>
      <c r="DS123" s="826"/>
      <c r="DT123" s="826"/>
      <c r="DU123" s="827"/>
      <c r="DV123" s="873" t="s">
        <v>415</v>
      </c>
      <c r="DW123" s="874"/>
      <c r="DX123" s="874"/>
      <c r="DY123" s="874"/>
      <c r="DZ123" s="875"/>
    </row>
    <row r="124" spans="1:130" s="248" customFormat="1" ht="26.25" customHeight="1" thickBot="1" x14ac:dyDescent="0.2">
      <c r="A124" s="866"/>
      <c r="B124" s="867"/>
      <c r="C124" s="870" t="s">
        <v>467</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415</v>
      </c>
      <c r="AB124" s="826"/>
      <c r="AC124" s="826"/>
      <c r="AD124" s="826"/>
      <c r="AE124" s="827"/>
      <c r="AF124" s="828" t="s">
        <v>391</v>
      </c>
      <c r="AG124" s="826"/>
      <c r="AH124" s="826"/>
      <c r="AI124" s="826"/>
      <c r="AJ124" s="827"/>
      <c r="AK124" s="828" t="s">
        <v>440</v>
      </c>
      <c r="AL124" s="826"/>
      <c r="AM124" s="826"/>
      <c r="AN124" s="826"/>
      <c r="AO124" s="827"/>
      <c r="AP124" s="873" t="s">
        <v>415</v>
      </c>
      <c r="AQ124" s="874"/>
      <c r="AR124" s="874"/>
      <c r="AS124" s="874"/>
      <c r="AT124" s="875"/>
      <c r="AU124" s="876" t="s">
        <v>484</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452</v>
      </c>
      <c r="BR124" s="880"/>
      <c r="BS124" s="880"/>
      <c r="BT124" s="880"/>
      <c r="BU124" s="880"/>
      <c r="BV124" s="880" t="s">
        <v>411</v>
      </c>
      <c r="BW124" s="880"/>
      <c r="BX124" s="880"/>
      <c r="BY124" s="880"/>
      <c r="BZ124" s="880"/>
      <c r="CA124" s="880" t="s">
        <v>391</v>
      </c>
      <c r="CB124" s="880"/>
      <c r="CC124" s="880"/>
      <c r="CD124" s="880"/>
      <c r="CE124" s="880"/>
      <c r="CF124" s="770"/>
      <c r="CG124" s="771"/>
      <c r="CH124" s="771"/>
      <c r="CI124" s="771"/>
      <c r="CJ124" s="911"/>
      <c r="CK124" s="919"/>
      <c r="CL124" s="919"/>
      <c r="CM124" s="919"/>
      <c r="CN124" s="919"/>
      <c r="CO124" s="920"/>
      <c r="CP124" s="884" t="s">
        <v>485</v>
      </c>
      <c r="CQ124" s="885"/>
      <c r="CR124" s="885"/>
      <c r="CS124" s="885"/>
      <c r="CT124" s="885"/>
      <c r="CU124" s="885"/>
      <c r="CV124" s="885"/>
      <c r="CW124" s="885"/>
      <c r="CX124" s="885"/>
      <c r="CY124" s="885"/>
      <c r="CZ124" s="885"/>
      <c r="DA124" s="885"/>
      <c r="DB124" s="885"/>
      <c r="DC124" s="885"/>
      <c r="DD124" s="885"/>
      <c r="DE124" s="885"/>
      <c r="DF124" s="886"/>
      <c r="DG124" s="808" t="s">
        <v>415</v>
      </c>
      <c r="DH124" s="809"/>
      <c r="DI124" s="809"/>
      <c r="DJ124" s="809"/>
      <c r="DK124" s="810"/>
      <c r="DL124" s="811" t="s">
        <v>444</v>
      </c>
      <c r="DM124" s="809"/>
      <c r="DN124" s="809"/>
      <c r="DO124" s="809"/>
      <c r="DP124" s="810"/>
      <c r="DQ124" s="811" t="s">
        <v>415</v>
      </c>
      <c r="DR124" s="809"/>
      <c r="DS124" s="809"/>
      <c r="DT124" s="809"/>
      <c r="DU124" s="810"/>
      <c r="DV124" s="897" t="s">
        <v>415</v>
      </c>
      <c r="DW124" s="898"/>
      <c r="DX124" s="898"/>
      <c r="DY124" s="898"/>
      <c r="DZ124" s="899"/>
    </row>
    <row r="125" spans="1:130" s="248" customFormat="1" ht="26.25" customHeight="1" x14ac:dyDescent="0.15">
      <c r="A125" s="866"/>
      <c r="B125" s="867"/>
      <c r="C125" s="870" t="s">
        <v>469</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444</v>
      </c>
      <c r="AB125" s="826"/>
      <c r="AC125" s="826"/>
      <c r="AD125" s="826"/>
      <c r="AE125" s="827"/>
      <c r="AF125" s="828" t="s">
        <v>481</v>
      </c>
      <c r="AG125" s="826"/>
      <c r="AH125" s="826"/>
      <c r="AI125" s="826"/>
      <c r="AJ125" s="827"/>
      <c r="AK125" s="828" t="s">
        <v>391</v>
      </c>
      <c r="AL125" s="826"/>
      <c r="AM125" s="826"/>
      <c r="AN125" s="826"/>
      <c r="AO125" s="827"/>
      <c r="AP125" s="873" t="s">
        <v>391</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486</v>
      </c>
      <c r="CL125" s="901"/>
      <c r="CM125" s="901"/>
      <c r="CN125" s="901"/>
      <c r="CO125" s="902"/>
      <c r="CP125" s="909" t="s">
        <v>487</v>
      </c>
      <c r="CQ125" s="854"/>
      <c r="CR125" s="854"/>
      <c r="CS125" s="854"/>
      <c r="CT125" s="854"/>
      <c r="CU125" s="854"/>
      <c r="CV125" s="854"/>
      <c r="CW125" s="854"/>
      <c r="CX125" s="854"/>
      <c r="CY125" s="854"/>
      <c r="CZ125" s="854"/>
      <c r="DA125" s="854"/>
      <c r="DB125" s="854"/>
      <c r="DC125" s="854"/>
      <c r="DD125" s="854"/>
      <c r="DE125" s="854"/>
      <c r="DF125" s="855"/>
      <c r="DG125" s="910" t="s">
        <v>415</v>
      </c>
      <c r="DH125" s="891"/>
      <c r="DI125" s="891"/>
      <c r="DJ125" s="891"/>
      <c r="DK125" s="891"/>
      <c r="DL125" s="891" t="s">
        <v>415</v>
      </c>
      <c r="DM125" s="891"/>
      <c r="DN125" s="891"/>
      <c r="DO125" s="891"/>
      <c r="DP125" s="891"/>
      <c r="DQ125" s="891" t="s">
        <v>442</v>
      </c>
      <c r="DR125" s="891"/>
      <c r="DS125" s="891"/>
      <c r="DT125" s="891"/>
      <c r="DU125" s="891"/>
      <c r="DV125" s="892" t="s">
        <v>415</v>
      </c>
      <c r="DW125" s="892"/>
      <c r="DX125" s="892"/>
      <c r="DY125" s="892"/>
      <c r="DZ125" s="893"/>
    </row>
    <row r="126" spans="1:130" s="248" customFormat="1" ht="26.25" customHeight="1" thickBot="1" x14ac:dyDescent="0.2">
      <c r="A126" s="866"/>
      <c r="B126" s="867"/>
      <c r="C126" s="870" t="s">
        <v>471</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440</v>
      </c>
      <c r="AB126" s="826"/>
      <c r="AC126" s="826"/>
      <c r="AD126" s="826"/>
      <c r="AE126" s="827"/>
      <c r="AF126" s="828" t="s">
        <v>452</v>
      </c>
      <c r="AG126" s="826"/>
      <c r="AH126" s="826"/>
      <c r="AI126" s="826"/>
      <c r="AJ126" s="827"/>
      <c r="AK126" s="828" t="s">
        <v>415</v>
      </c>
      <c r="AL126" s="826"/>
      <c r="AM126" s="826"/>
      <c r="AN126" s="826"/>
      <c r="AO126" s="827"/>
      <c r="AP126" s="873" t="s">
        <v>444</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488</v>
      </c>
      <c r="CQ126" s="796"/>
      <c r="CR126" s="796"/>
      <c r="CS126" s="796"/>
      <c r="CT126" s="796"/>
      <c r="CU126" s="796"/>
      <c r="CV126" s="796"/>
      <c r="CW126" s="796"/>
      <c r="CX126" s="796"/>
      <c r="CY126" s="796"/>
      <c r="CZ126" s="796"/>
      <c r="DA126" s="796"/>
      <c r="DB126" s="796"/>
      <c r="DC126" s="796"/>
      <c r="DD126" s="796"/>
      <c r="DE126" s="796"/>
      <c r="DF126" s="797"/>
      <c r="DG126" s="862" t="s">
        <v>452</v>
      </c>
      <c r="DH126" s="863"/>
      <c r="DI126" s="863"/>
      <c r="DJ126" s="863"/>
      <c r="DK126" s="863"/>
      <c r="DL126" s="863" t="s">
        <v>447</v>
      </c>
      <c r="DM126" s="863"/>
      <c r="DN126" s="863"/>
      <c r="DO126" s="863"/>
      <c r="DP126" s="863"/>
      <c r="DQ126" s="863" t="s">
        <v>440</v>
      </c>
      <c r="DR126" s="863"/>
      <c r="DS126" s="863"/>
      <c r="DT126" s="863"/>
      <c r="DU126" s="863"/>
      <c r="DV126" s="840" t="s">
        <v>442</v>
      </c>
      <c r="DW126" s="840"/>
      <c r="DX126" s="840"/>
      <c r="DY126" s="840"/>
      <c r="DZ126" s="841"/>
    </row>
    <row r="127" spans="1:130" s="248" customFormat="1" ht="26.25" customHeight="1" x14ac:dyDescent="0.15">
      <c r="A127" s="868"/>
      <c r="B127" s="869"/>
      <c r="C127" s="887" t="s">
        <v>489</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v>37</v>
      </c>
      <c r="AB127" s="826"/>
      <c r="AC127" s="826"/>
      <c r="AD127" s="826"/>
      <c r="AE127" s="827"/>
      <c r="AF127" s="828" t="s">
        <v>391</v>
      </c>
      <c r="AG127" s="826"/>
      <c r="AH127" s="826"/>
      <c r="AI127" s="826"/>
      <c r="AJ127" s="827"/>
      <c r="AK127" s="828" t="s">
        <v>440</v>
      </c>
      <c r="AL127" s="826"/>
      <c r="AM127" s="826"/>
      <c r="AN127" s="826"/>
      <c r="AO127" s="827"/>
      <c r="AP127" s="873" t="s">
        <v>447</v>
      </c>
      <c r="AQ127" s="874"/>
      <c r="AR127" s="874"/>
      <c r="AS127" s="874"/>
      <c r="AT127" s="875"/>
      <c r="AU127" s="284"/>
      <c r="AV127" s="284"/>
      <c r="AW127" s="284"/>
      <c r="AX127" s="890" t="s">
        <v>490</v>
      </c>
      <c r="AY127" s="858"/>
      <c r="AZ127" s="858"/>
      <c r="BA127" s="858"/>
      <c r="BB127" s="858"/>
      <c r="BC127" s="858"/>
      <c r="BD127" s="858"/>
      <c r="BE127" s="859"/>
      <c r="BF127" s="857" t="s">
        <v>491</v>
      </c>
      <c r="BG127" s="858"/>
      <c r="BH127" s="858"/>
      <c r="BI127" s="858"/>
      <c r="BJ127" s="858"/>
      <c r="BK127" s="858"/>
      <c r="BL127" s="859"/>
      <c r="BM127" s="857" t="s">
        <v>492</v>
      </c>
      <c r="BN127" s="858"/>
      <c r="BO127" s="858"/>
      <c r="BP127" s="858"/>
      <c r="BQ127" s="858"/>
      <c r="BR127" s="858"/>
      <c r="BS127" s="859"/>
      <c r="BT127" s="857" t="s">
        <v>493</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494</v>
      </c>
      <c r="CQ127" s="796"/>
      <c r="CR127" s="796"/>
      <c r="CS127" s="796"/>
      <c r="CT127" s="796"/>
      <c r="CU127" s="796"/>
      <c r="CV127" s="796"/>
      <c r="CW127" s="796"/>
      <c r="CX127" s="796"/>
      <c r="CY127" s="796"/>
      <c r="CZ127" s="796"/>
      <c r="DA127" s="796"/>
      <c r="DB127" s="796"/>
      <c r="DC127" s="796"/>
      <c r="DD127" s="796"/>
      <c r="DE127" s="796"/>
      <c r="DF127" s="797"/>
      <c r="DG127" s="862" t="s">
        <v>452</v>
      </c>
      <c r="DH127" s="863"/>
      <c r="DI127" s="863"/>
      <c r="DJ127" s="863"/>
      <c r="DK127" s="863"/>
      <c r="DL127" s="863" t="s">
        <v>447</v>
      </c>
      <c r="DM127" s="863"/>
      <c r="DN127" s="863"/>
      <c r="DO127" s="863"/>
      <c r="DP127" s="863"/>
      <c r="DQ127" s="863" t="s">
        <v>447</v>
      </c>
      <c r="DR127" s="863"/>
      <c r="DS127" s="863"/>
      <c r="DT127" s="863"/>
      <c r="DU127" s="863"/>
      <c r="DV127" s="840" t="s">
        <v>444</v>
      </c>
      <c r="DW127" s="840"/>
      <c r="DX127" s="840"/>
      <c r="DY127" s="840"/>
      <c r="DZ127" s="841"/>
    </row>
    <row r="128" spans="1:130" s="248" customFormat="1" ht="26.25" customHeight="1" thickBot="1" x14ac:dyDescent="0.2">
      <c r="A128" s="842" t="s">
        <v>495</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496</v>
      </c>
      <c r="X128" s="844"/>
      <c r="Y128" s="844"/>
      <c r="Z128" s="845"/>
      <c r="AA128" s="846">
        <v>16093</v>
      </c>
      <c r="AB128" s="847"/>
      <c r="AC128" s="847"/>
      <c r="AD128" s="847"/>
      <c r="AE128" s="848"/>
      <c r="AF128" s="849">
        <v>16652</v>
      </c>
      <c r="AG128" s="847"/>
      <c r="AH128" s="847"/>
      <c r="AI128" s="847"/>
      <c r="AJ128" s="848"/>
      <c r="AK128" s="849">
        <v>14904</v>
      </c>
      <c r="AL128" s="847"/>
      <c r="AM128" s="847"/>
      <c r="AN128" s="847"/>
      <c r="AO128" s="848"/>
      <c r="AP128" s="850"/>
      <c r="AQ128" s="851"/>
      <c r="AR128" s="851"/>
      <c r="AS128" s="851"/>
      <c r="AT128" s="852"/>
      <c r="AU128" s="284"/>
      <c r="AV128" s="284"/>
      <c r="AW128" s="284"/>
      <c r="AX128" s="853" t="s">
        <v>497</v>
      </c>
      <c r="AY128" s="854"/>
      <c r="AZ128" s="854"/>
      <c r="BA128" s="854"/>
      <c r="BB128" s="854"/>
      <c r="BC128" s="854"/>
      <c r="BD128" s="854"/>
      <c r="BE128" s="855"/>
      <c r="BF128" s="832" t="s">
        <v>440</v>
      </c>
      <c r="BG128" s="833"/>
      <c r="BH128" s="833"/>
      <c r="BI128" s="833"/>
      <c r="BJ128" s="833"/>
      <c r="BK128" s="833"/>
      <c r="BL128" s="856"/>
      <c r="BM128" s="832">
        <v>14.93</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498</v>
      </c>
      <c r="CQ128" s="774"/>
      <c r="CR128" s="774"/>
      <c r="CS128" s="774"/>
      <c r="CT128" s="774"/>
      <c r="CU128" s="774"/>
      <c r="CV128" s="774"/>
      <c r="CW128" s="774"/>
      <c r="CX128" s="774"/>
      <c r="CY128" s="774"/>
      <c r="CZ128" s="774"/>
      <c r="DA128" s="774"/>
      <c r="DB128" s="774"/>
      <c r="DC128" s="774"/>
      <c r="DD128" s="774"/>
      <c r="DE128" s="774"/>
      <c r="DF128" s="775"/>
      <c r="DG128" s="836" t="s">
        <v>391</v>
      </c>
      <c r="DH128" s="837"/>
      <c r="DI128" s="837"/>
      <c r="DJ128" s="837"/>
      <c r="DK128" s="837"/>
      <c r="DL128" s="837" t="s">
        <v>442</v>
      </c>
      <c r="DM128" s="837"/>
      <c r="DN128" s="837"/>
      <c r="DO128" s="837"/>
      <c r="DP128" s="837"/>
      <c r="DQ128" s="837" t="s">
        <v>440</v>
      </c>
      <c r="DR128" s="837"/>
      <c r="DS128" s="837"/>
      <c r="DT128" s="837"/>
      <c r="DU128" s="837"/>
      <c r="DV128" s="838" t="s">
        <v>444</v>
      </c>
      <c r="DW128" s="838"/>
      <c r="DX128" s="838"/>
      <c r="DY128" s="838"/>
      <c r="DZ128" s="839"/>
    </row>
    <row r="129" spans="1:131" s="248" customFormat="1" ht="26.25" customHeight="1" x14ac:dyDescent="0.15">
      <c r="A129" s="820" t="s">
        <v>107</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499</v>
      </c>
      <c r="X129" s="823"/>
      <c r="Y129" s="823"/>
      <c r="Z129" s="824"/>
      <c r="AA129" s="825">
        <v>4872913</v>
      </c>
      <c r="AB129" s="826"/>
      <c r="AC129" s="826"/>
      <c r="AD129" s="826"/>
      <c r="AE129" s="827"/>
      <c r="AF129" s="828">
        <v>4952081</v>
      </c>
      <c r="AG129" s="826"/>
      <c r="AH129" s="826"/>
      <c r="AI129" s="826"/>
      <c r="AJ129" s="827"/>
      <c r="AK129" s="828">
        <v>5100797</v>
      </c>
      <c r="AL129" s="826"/>
      <c r="AM129" s="826"/>
      <c r="AN129" s="826"/>
      <c r="AO129" s="827"/>
      <c r="AP129" s="829"/>
      <c r="AQ129" s="830"/>
      <c r="AR129" s="830"/>
      <c r="AS129" s="830"/>
      <c r="AT129" s="831"/>
      <c r="AU129" s="286"/>
      <c r="AV129" s="286"/>
      <c r="AW129" s="286"/>
      <c r="AX129" s="795" t="s">
        <v>500</v>
      </c>
      <c r="AY129" s="796"/>
      <c r="AZ129" s="796"/>
      <c r="BA129" s="796"/>
      <c r="BB129" s="796"/>
      <c r="BC129" s="796"/>
      <c r="BD129" s="796"/>
      <c r="BE129" s="797"/>
      <c r="BF129" s="815" t="s">
        <v>391</v>
      </c>
      <c r="BG129" s="816"/>
      <c r="BH129" s="816"/>
      <c r="BI129" s="816"/>
      <c r="BJ129" s="816"/>
      <c r="BK129" s="816"/>
      <c r="BL129" s="817"/>
      <c r="BM129" s="815">
        <v>19.93</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501</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502</v>
      </c>
      <c r="X130" s="823"/>
      <c r="Y130" s="823"/>
      <c r="Z130" s="824"/>
      <c r="AA130" s="825">
        <v>654801</v>
      </c>
      <c r="AB130" s="826"/>
      <c r="AC130" s="826"/>
      <c r="AD130" s="826"/>
      <c r="AE130" s="827"/>
      <c r="AF130" s="828">
        <v>617094</v>
      </c>
      <c r="AG130" s="826"/>
      <c r="AH130" s="826"/>
      <c r="AI130" s="826"/>
      <c r="AJ130" s="827"/>
      <c r="AK130" s="828">
        <v>581288</v>
      </c>
      <c r="AL130" s="826"/>
      <c r="AM130" s="826"/>
      <c r="AN130" s="826"/>
      <c r="AO130" s="827"/>
      <c r="AP130" s="829"/>
      <c r="AQ130" s="830"/>
      <c r="AR130" s="830"/>
      <c r="AS130" s="830"/>
      <c r="AT130" s="831"/>
      <c r="AU130" s="286"/>
      <c r="AV130" s="286"/>
      <c r="AW130" s="286"/>
      <c r="AX130" s="795" t="s">
        <v>503</v>
      </c>
      <c r="AY130" s="796"/>
      <c r="AZ130" s="796"/>
      <c r="BA130" s="796"/>
      <c r="BB130" s="796"/>
      <c r="BC130" s="796"/>
      <c r="BD130" s="796"/>
      <c r="BE130" s="797"/>
      <c r="BF130" s="798">
        <v>2.9</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504</v>
      </c>
      <c r="X131" s="806"/>
      <c r="Y131" s="806"/>
      <c r="Z131" s="807"/>
      <c r="AA131" s="808">
        <v>4218112</v>
      </c>
      <c r="AB131" s="809"/>
      <c r="AC131" s="809"/>
      <c r="AD131" s="809"/>
      <c r="AE131" s="810"/>
      <c r="AF131" s="811">
        <v>4334987</v>
      </c>
      <c r="AG131" s="809"/>
      <c r="AH131" s="809"/>
      <c r="AI131" s="809"/>
      <c r="AJ131" s="810"/>
      <c r="AK131" s="811">
        <v>4519509</v>
      </c>
      <c r="AL131" s="809"/>
      <c r="AM131" s="809"/>
      <c r="AN131" s="809"/>
      <c r="AO131" s="810"/>
      <c r="AP131" s="812"/>
      <c r="AQ131" s="813"/>
      <c r="AR131" s="813"/>
      <c r="AS131" s="813"/>
      <c r="AT131" s="814"/>
      <c r="AU131" s="286"/>
      <c r="AV131" s="286"/>
      <c r="AW131" s="286"/>
      <c r="AX131" s="773" t="s">
        <v>505</v>
      </c>
      <c r="AY131" s="774"/>
      <c r="AZ131" s="774"/>
      <c r="BA131" s="774"/>
      <c r="BB131" s="774"/>
      <c r="BC131" s="774"/>
      <c r="BD131" s="774"/>
      <c r="BE131" s="775"/>
      <c r="BF131" s="776" t="s">
        <v>447</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506</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507</v>
      </c>
      <c r="W132" s="786"/>
      <c r="X132" s="786"/>
      <c r="Y132" s="786"/>
      <c r="Z132" s="787"/>
      <c r="AA132" s="788">
        <v>3.029649284</v>
      </c>
      <c r="AB132" s="789"/>
      <c r="AC132" s="789"/>
      <c r="AD132" s="789"/>
      <c r="AE132" s="790"/>
      <c r="AF132" s="791">
        <v>2.9912200430000002</v>
      </c>
      <c r="AG132" s="789"/>
      <c r="AH132" s="789"/>
      <c r="AI132" s="789"/>
      <c r="AJ132" s="790"/>
      <c r="AK132" s="791">
        <v>2.8406625590000001</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508</v>
      </c>
      <c r="W133" s="765"/>
      <c r="X133" s="765"/>
      <c r="Y133" s="765"/>
      <c r="Z133" s="766"/>
      <c r="AA133" s="767">
        <v>2.7</v>
      </c>
      <c r="AB133" s="768"/>
      <c r="AC133" s="768"/>
      <c r="AD133" s="768"/>
      <c r="AE133" s="769"/>
      <c r="AF133" s="767">
        <v>2.8</v>
      </c>
      <c r="AG133" s="768"/>
      <c r="AH133" s="768"/>
      <c r="AI133" s="768"/>
      <c r="AJ133" s="769"/>
      <c r="AK133" s="767">
        <v>2.9</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I3cEvsb3fyznkwdi6cBO2r4fYfYyHVkyfCvdlpMX2y5TnlnKPAHxhl3D+K/CeVnuhX5FN670u+dX7Veiwkufag==" saltValue="XVAjUYmhDzl5F2w/BelR3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J40" zoomScaleNormal="85" zoomScaleSheetLayoutView="100" workbookViewId="0">
      <selection activeCell="AK74" sqref="AK74"/>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T44DYK8usAV6pPiBeNUELE/iLv20GG12BR4gQ1N0VGOkEgMqzdq11zs6Xo911SJeqTk70anpLWxPJ0YzeWy2dA==" saltValue="pcl2QtLxbzDW5ScLP1YcZ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mV7QLVpvFd3fAFacjADkuzDZezRnRCocxwn1UNfq1DPJwWjiXQptG6BqmjRog/ihs/R5vEtuBlqHsOvhEsrvIw==" saltValue="PVrOqvF10KlwddTg/lmRng==" spinCount="100000" sheet="1" objects="1" scenarios="1"/>
  <dataConsolidate/>
  <phoneticPr fontId="2"/>
  <printOptions horizontalCentered="1" verticalCentered="1"/>
  <pageMargins left="0" right="0" top="0" bottom="0" header="0" footer="0"/>
  <pageSetup paperSize="9" scale="49"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31"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9" t="s">
        <v>512</v>
      </c>
      <c r="AP7" s="305"/>
      <c r="AQ7" s="306" t="s">
        <v>513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00"/>
      <c r="AP8" s="311" t="s">
        <v>514</v>
      </c>
      <c r="AQ8" s="312" t="s">
        <v>515</v>
      </c>
      <c r="AR8" s="313" t="s">
        <v>516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90" t="s">
        <v>517</v>
      </c>
      <c r="AL9" s="1191"/>
      <c r="AM9" s="1191"/>
      <c r="AN9" s="1192"/>
      <c r="AO9" s="314">
        <v>1649486</v>
      </c>
      <c r="AP9" s="314">
        <v>110113</v>
      </c>
      <c r="AQ9" s="315">
        <v>105491</v>
      </c>
      <c r="AR9" s="316">
        <v>4.4000000000000004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90" t="s">
        <v>518</v>
      </c>
      <c r="AL10" s="1191"/>
      <c r="AM10" s="1191"/>
      <c r="AN10" s="1192"/>
      <c r="AO10" s="317">
        <v>233761</v>
      </c>
      <c r="AP10" s="317">
        <v>15605</v>
      </c>
      <c r="AQ10" s="318">
        <v>15011</v>
      </c>
      <c r="AR10" s="319">
        <v>4</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90" t="s">
        <v>519</v>
      </c>
      <c r="AL11" s="1191"/>
      <c r="AM11" s="1191"/>
      <c r="AN11" s="1192"/>
      <c r="AO11" s="317" t="s">
        <v>520</v>
      </c>
      <c r="AP11" s="317" t="s">
        <v>520</v>
      </c>
      <c r="AQ11" s="318">
        <v>1542</v>
      </c>
      <c r="AR11" s="319" t="s">
        <v>520</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90" t="s">
        <v>521</v>
      </c>
      <c r="AL12" s="1191"/>
      <c r="AM12" s="1191"/>
      <c r="AN12" s="1192"/>
      <c r="AO12" s="317" t="s">
        <v>520</v>
      </c>
      <c r="AP12" s="317" t="s">
        <v>520</v>
      </c>
      <c r="AQ12" s="318">
        <v>23</v>
      </c>
      <c r="AR12" s="319" t="s">
        <v>520</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90" t="s">
        <v>522</v>
      </c>
      <c r="AL13" s="1191"/>
      <c r="AM13" s="1191"/>
      <c r="AN13" s="1192"/>
      <c r="AO13" s="317">
        <v>118414</v>
      </c>
      <c r="AP13" s="317">
        <v>7905</v>
      </c>
      <c r="AQ13" s="318">
        <v>4603</v>
      </c>
      <c r="AR13" s="319">
        <v>71.7</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90" t="s">
        <v>523</v>
      </c>
      <c r="AL14" s="1191"/>
      <c r="AM14" s="1191"/>
      <c r="AN14" s="1192"/>
      <c r="AO14" s="317">
        <v>46621</v>
      </c>
      <c r="AP14" s="317">
        <v>3112</v>
      </c>
      <c r="AQ14" s="318">
        <v>2567</v>
      </c>
      <c r="AR14" s="319">
        <v>21.2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3" t="s">
        <v>524</v>
      </c>
      <c r="AL15" s="1194"/>
      <c r="AM15" s="1194"/>
      <c r="AN15" s="1195"/>
      <c r="AO15" s="317">
        <v>-121941</v>
      </c>
      <c r="AP15" s="317">
        <v>-8140</v>
      </c>
      <c r="AQ15" s="318">
        <v>-8232</v>
      </c>
      <c r="AR15" s="319">
        <v>-1.1000000000000001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3" t="s">
        <v>187</v>
      </c>
      <c r="AL16" s="1194"/>
      <c r="AM16" s="1194"/>
      <c r="AN16" s="1195"/>
      <c r="AO16" s="317">
        <v>1926341</v>
      </c>
      <c r="AP16" s="317">
        <v>128594</v>
      </c>
      <c r="AQ16" s="318">
        <v>121006</v>
      </c>
      <c r="AR16" s="319">
        <v>6.3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6" t="s">
        <v>529</v>
      </c>
      <c r="AL21" s="1197"/>
      <c r="AM21" s="1197"/>
      <c r="AN21" s="1198"/>
      <c r="AO21" s="330">
        <v>11.08</v>
      </c>
      <c r="AP21" s="331">
        <v>10.65</v>
      </c>
      <c r="AQ21" s="332">
        <v>0.43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6" t="s">
        <v>530</v>
      </c>
      <c r="AL22" s="1197"/>
      <c r="AM22" s="1197"/>
      <c r="AN22" s="1198"/>
      <c r="AO22" s="335">
        <v>100.2</v>
      </c>
      <c r="AP22" s="336">
        <v>96.6</v>
      </c>
      <c r="AQ22" s="337">
        <v>3.6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9" t="s">
        <v>512</v>
      </c>
      <c r="AP30" s="305"/>
      <c r="AQ30" s="306" t="s">
        <v>513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00"/>
      <c r="AP31" s="311" t="s">
        <v>514</v>
      </c>
      <c r="AQ31" s="312" t="s">
        <v>515</v>
      </c>
      <c r="AR31" s="313" t="s">
        <v>516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9" t="s">
        <v>534</v>
      </c>
      <c r="AL32" s="1180"/>
      <c r="AM32" s="1180"/>
      <c r="AN32" s="1181"/>
      <c r="AO32" s="345">
        <v>713126</v>
      </c>
      <c r="AP32" s="345">
        <v>47605</v>
      </c>
      <c r="AQ32" s="346">
        <v>57338</v>
      </c>
      <c r="AR32" s="347">
        <v>-17</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9" t="s">
        <v>535</v>
      </c>
      <c r="AL33" s="1180"/>
      <c r="AM33" s="1180"/>
      <c r="AN33" s="1181"/>
      <c r="AO33" s="345" t="s">
        <v>520</v>
      </c>
      <c r="AP33" s="345" t="s">
        <v>520</v>
      </c>
      <c r="AQ33" s="346" t="s">
        <v>520</v>
      </c>
      <c r="AR33" s="347" t="s">
        <v>520</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9" t="s">
        <v>536</v>
      </c>
      <c r="AL34" s="1180"/>
      <c r="AM34" s="1180"/>
      <c r="AN34" s="1181"/>
      <c r="AO34" s="345" t="s">
        <v>520</v>
      </c>
      <c r="AP34" s="345" t="s">
        <v>520</v>
      </c>
      <c r="AQ34" s="346" t="s">
        <v>520</v>
      </c>
      <c r="AR34" s="347" t="s">
        <v>520</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9" t="s">
        <v>537</v>
      </c>
      <c r="AL35" s="1180"/>
      <c r="AM35" s="1180"/>
      <c r="AN35" s="1181"/>
      <c r="AO35" s="345">
        <v>404</v>
      </c>
      <c r="AP35" s="345">
        <v>27</v>
      </c>
      <c r="AQ35" s="346">
        <v>15348</v>
      </c>
      <c r="AR35" s="347">
        <v>-99.8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9" t="s">
        <v>538</v>
      </c>
      <c r="AL36" s="1180"/>
      <c r="AM36" s="1180"/>
      <c r="AN36" s="1181"/>
      <c r="AO36" s="345">
        <v>11046</v>
      </c>
      <c r="AP36" s="345">
        <v>737</v>
      </c>
      <c r="AQ36" s="346">
        <v>3535</v>
      </c>
      <c r="AR36" s="347">
        <v>-79.2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9" t="s">
        <v>539</v>
      </c>
      <c r="AL37" s="1180"/>
      <c r="AM37" s="1180"/>
      <c r="AN37" s="1181"/>
      <c r="AO37" s="345" t="s">
        <v>520</v>
      </c>
      <c r="AP37" s="345" t="s">
        <v>520</v>
      </c>
      <c r="AQ37" s="346">
        <v>572</v>
      </c>
      <c r="AR37" s="347" t="s">
        <v>520</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6" t="s">
        <v>540</v>
      </c>
      <c r="AL38" s="1177"/>
      <c r="AM38" s="1177"/>
      <c r="AN38" s="1178"/>
      <c r="AO38" s="348" t="s">
        <v>520</v>
      </c>
      <c r="AP38" s="348" t="s">
        <v>520</v>
      </c>
      <c r="AQ38" s="349">
        <v>6</v>
      </c>
      <c r="AR38" s="337" t="s">
        <v>520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6" t="s">
        <v>541</v>
      </c>
      <c r="AL39" s="1177"/>
      <c r="AM39" s="1177"/>
      <c r="AN39" s="1178"/>
      <c r="AO39" s="345">
        <v>-14904</v>
      </c>
      <c r="AP39" s="345">
        <v>-995</v>
      </c>
      <c r="AQ39" s="346">
        <v>-3451</v>
      </c>
      <c r="AR39" s="347">
        <v>-71.2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9" t="s">
        <v>542</v>
      </c>
      <c r="AL40" s="1180"/>
      <c r="AM40" s="1180"/>
      <c r="AN40" s="1181"/>
      <c r="AO40" s="345">
        <v>-581288</v>
      </c>
      <c r="AP40" s="345">
        <v>-38804</v>
      </c>
      <c r="AQ40" s="346">
        <v>-50518</v>
      </c>
      <c r="AR40" s="347">
        <v>-23.2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2" t="s">
        <v>299</v>
      </c>
      <c r="AL41" s="1183"/>
      <c r="AM41" s="1183"/>
      <c r="AN41" s="1184"/>
      <c r="AO41" s="345">
        <v>128384</v>
      </c>
      <c r="AP41" s="345">
        <v>8570</v>
      </c>
      <c r="AQ41" s="346">
        <v>22830</v>
      </c>
      <c r="AR41" s="347">
        <v>-62.5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5" t="s">
        <v>512</v>
      </c>
      <c r="AN49" s="1187" t="s">
        <v>546</v>
      </c>
      <c r="AO49" s="1188"/>
      <c r="AP49" s="1188"/>
      <c r="AQ49" s="1188"/>
      <c r="AR49" s="118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6"/>
      <c r="AN50" s="361" t="s">
        <v>547</v>
      </c>
      <c r="AO50" s="362" t="s">
        <v>548</v>
      </c>
      <c r="AP50" s="363" t="s">
        <v>549</v>
      </c>
      <c r="AQ50" s="364" t="s">
        <v>550</v>
      </c>
      <c r="AR50" s="365" t="s">
        <v>551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1417415</v>
      </c>
      <c r="AN51" s="367">
        <v>87576</v>
      </c>
      <c r="AO51" s="368">
        <v>10.4</v>
      </c>
      <c r="AP51" s="369">
        <v>67293</v>
      </c>
      <c r="AQ51" s="370">
        <v>-3.1</v>
      </c>
      <c r="AR51" s="371">
        <v>13.5</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668314</v>
      </c>
      <c r="AN52" s="375">
        <v>41292</v>
      </c>
      <c r="AO52" s="376">
        <v>-9.5</v>
      </c>
      <c r="AP52" s="377">
        <v>35076</v>
      </c>
      <c r="AQ52" s="378">
        <v>-8.1999999999999993</v>
      </c>
      <c r="AR52" s="379">
        <v>-1.3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1690556</v>
      </c>
      <c r="AN53" s="367">
        <v>106338</v>
      </c>
      <c r="AO53" s="368">
        <v>21.4</v>
      </c>
      <c r="AP53" s="369">
        <v>67343</v>
      </c>
      <c r="AQ53" s="370">
        <v>0.1</v>
      </c>
      <c r="AR53" s="371">
        <v>21.3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488517</v>
      </c>
      <c r="AN54" s="375">
        <v>30728</v>
      </c>
      <c r="AO54" s="376">
        <v>-25.6</v>
      </c>
      <c r="AP54" s="377">
        <v>32865</v>
      </c>
      <c r="AQ54" s="378">
        <v>-6.3</v>
      </c>
      <c r="AR54" s="379">
        <v>-19.3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3433777</v>
      </c>
      <c r="AN55" s="367">
        <v>224371</v>
      </c>
      <c r="AO55" s="368">
        <v>111</v>
      </c>
      <c r="AP55" s="369">
        <v>73475</v>
      </c>
      <c r="AQ55" s="370">
        <v>9.1</v>
      </c>
      <c r="AR55" s="371">
        <v>101.9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419102</v>
      </c>
      <c r="AN56" s="375">
        <v>27385</v>
      </c>
      <c r="AO56" s="376">
        <v>-10.9</v>
      </c>
      <c r="AP56" s="377">
        <v>43072</v>
      </c>
      <c r="AQ56" s="378">
        <v>31.1</v>
      </c>
      <c r="AR56" s="379">
        <v>-42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1406029</v>
      </c>
      <c r="AN57" s="367">
        <v>92235</v>
      </c>
      <c r="AO57" s="368">
        <v>-58.9</v>
      </c>
      <c r="AP57" s="369">
        <v>87464</v>
      </c>
      <c r="AQ57" s="370">
        <v>19</v>
      </c>
      <c r="AR57" s="371">
        <v>-77.900000000000006</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573367</v>
      </c>
      <c r="AN58" s="375">
        <v>37613</v>
      </c>
      <c r="AO58" s="376">
        <v>37.299999999999997</v>
      </c>
      <c r="AP58" s="377">
        <v>47479</v>
      </c>
      <c r="AQ58" s="378">
        <v>10.199999999999999</v>
      </c>
      <c r="AR58" s="379">
        <v>27.1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1280438</v>
      </c>
      <c r="AN59" s="367">
        <v>85477</v>
      </c>
      <c r="AO59" s="368">
        <v>-7.3</v>
      </c>
      <c r="AP59" s="369">
        <v>117234</v>
      </c>
      <c r="AQ59" s="370">
        <v>34</v>
      </c>
      <c r="AR59" s="371">
        <v>-41.3</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543242</v>
      </c>
      <c r="AN60" s="375">
        <v>36264</v>
      </c>
      <c r="AO60" s="376">
        <v>-3.6</v>
      </c>
      <c r="AP60" s="377">
        <v>59796</v>
      </c>
      <c r="AQ60" s="378">
        <v>25.9</v>
      </c>
      <c r="AR60" s="379">
        <v>-29.5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1845643</v>
      </c>
      <c r="AN61" s="382">
        <v>119199</v>
      </c>
      <c r="AO61" s="383">
        <v>15.3</v>
      </c>
      <c r="AP61" s="384">
        <v>82562</v>
      </c>
      <c r="AQ61" s="385">
        <v>11.8</v>
      </c>
      <c r="AR61" s="371">
        <v>3.5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538508</v>
      </c>
      <c r="AN62" s="375">
        <v>34656</v>
      </c>
      <c r="AO62" s="376">
        <v>-2.5</v>
      </c>
      <c r="AP62" s="377">
        <v>43658</v>
      </c>
      <c r="AQ62" s="378">
        <v>10.5</v>
      </c>
      <c r="AR62" s="379">
        <v>-13</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QBfn3pyFxLEM+9/tEKxsEVVeaegNUhaZNrVXD5DdB8NVGyDoDXmDvIAwqsfV3B06Rxey5R0Z/fh6GGbaRXPxtw==" saltValue="EQbL8sLvifj6h9VanpJ8L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F83" zoomScaleNormal="100" zoomScaleSheetLayoutView="55" workbookViewId="0">
      <selection activeCell="AE48" sqref="AE48"/>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row r="120" spans="125:125" ht="13.5" hidden="1" customHeight="1" x14ac:dyDescent="0.15"/>
    <row r="121" spans="125:125" ht="13.5" hidden="1" customHeight="1" x14ac:dyDescent="0.15">
      <c r="DU121" s="292"/>
    </row>
  </sheetData>
  <sheetProtection algorithmName="SHA-512" hashValue="D1VnvamUqfSXe9wcpRo0q7z/hIVXU8Uyg72RRWhFoSy/3bM2vTDOuJkN4sq/udZ2jdNbP2vmiPaNN0wa4nYyJg==" saltValue="m2et2zs1/hrFj0ujTtWpX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E79"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561</v>
      </c>
    </row>
  </sheetData>
  <sheetProtection algorithmName="SHA-512" hashValue="rdk+rlcXMYDVP18Kxbo3pmaBH3jmy1ZDp7vM3UXQNF1IoVw3dkjDGkYrDaymtm28XnC15idXIarcyzLLHCLWHQ==" saltValue="tdKzVw9P2W9Q+ejNcuu/P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F37"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01" t="s">
        <v>3</v>
      </c>
      <c r="D47" s="1201"/>
      <c r="E47" s="1202"/>
      <c r="F47" s="11">
        <v>28.71</v>
      </c>
      <c r="G47" s="12">
        <v>26.61</v>
      </c>
      <c r="H47" s="12">
        <v>21.73</v>
      </c>
      <c r="I47" s="12">
        <v>18.72</v>
      </c>
      <c r="J47" s="13">
        <v>17.05</v>
      </c>
    </row>
    <row r="48" spans="2:10" ht="57.75" customHeight="1" x14ac:dyDescent="0.15">
      <c r="B48" s="14"/>
      <c r="C48" s="1203" t="s">
        <v>4</v>
      </c>
      <c r="D48" s="1203"/>
      <c r="E48" s="1204"/>
      <c r="F48" s="15">
        <v>7.45</v>
      </c>
      <c r="G48" s="16">
        <v>6.27</v>
      </c>
      <c r="H48" s="16">
        <v>6.2</v>
      </c>
      <c r="I48" s="16">
        <v>10.68</v>
      </c>
      <c r="J48" s="17">
        <v>10.78</v>
      </c>
    </row>
    <row r="49" spans="2:10" ht="57.75" customHeight="1" thickBot="1" x14ac:dyDescent="0.2">
      <c r="B49" s="18"/>
      <c r="C49" s="1205" t="s">
        <v>5</v>
      </c>
      <c r="D49" s="1205"/>
      <c r="E49" s="1206"/>
      <c r="F49" s="19" t="s">
        <v>567</v>
      </c>
      <c r="G49" s="20" t="s">
        <v>568</v>
      </c>
      <c r="H49" s="20" t="s">
        <v>569</v>
      </c>
      <c r="I49" s="20" t="s">
        <v>570</v>
      </c>
      <c r="J49" s="21" t="s">
        <v>571</v>
      </c>
    </row>
    <row r="50" spans="2:10" ht="13.5" customHeight="1" x14ac:dyDescent="0.15"/>
  </sheetData>
  <sheetProtection algorithmName="SHA-512" hashValue="2XQ21FbEnPT/2c14YCy0WKCWbfJaB0PKbAkYYKl/famF2iEL+JBP99CvXGy/RrCWnGN6d4R+L77VwxwaXcLNTg==" saltValue="/Mo8gKyFBmHHLjyZ7a5A3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 </cp:lastModifiedBy>
  <cp:lastPrinted>2022-03-04T00:34:32Z</cp:lastPrinted>
  <dcterms:created xsi:type="dcterms:W3CDTF">2022-02-02T07:29:30Z</dcterms:created>
  <dcterms:modified xsi:type="dcterms:W3CDTF">2022-09-28T01:30:27Z</dcterms:modified>
  <cp:category/>
</cp:coreProperties>
</file>